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khmetyanova\Desktop\ИТОГ\"/>
    </mc:Choice>
  </mc:AlternateContent>
  <xr:revisionPtr revIDLastSave="0" documentId="13_ncr:1_{A1A141A6-0C02-4499-A9AF-8B09130CA54B}" xr6:coauthVersionLast="47" xr6:coauthVersionMax="47" xr10:uidLastSave="{00000000-0000-0000-0000-000000000000}"/>
  <bookViews>
    <workbookView xWindow="30612" yWindow="-108" windowWidth="30936" windowHeight="16896" firstSheet="3" activeTab="4" xr2:uid="{00000000-000D-0000-FFFF-FFFF00000000}"/>
  </bookViews>
  <sheets>
    <sheet name="ОГЛАВЛЕНИЕ" sheetId="14" r:id="rId1"/>
    <sheet name="SWOT анализ" sheetId="2" r:id="rId2"/>
    <sheet name="5 сил Портера" sheetId="3" r:id="rId3"/>
    <sheet name="STEEPLE анализ" sheetId="4" r:id="rId4"/>
    <sheet name="Многоугольник конк-ти" sheetId="11" r:id="rId5"/>
    <sheet name="Риски" sheetId="6" r:id="rId6"/>
    <sheet name="КФУ" sheetId="5" r:id="rId7"/>
    <sheet name="ADL1" sheetId="7" r:id="rId8"/>
    <sheet name="ADL 2 Описание стратегий" sheetId="8" r:id="rId9"/>
    <sheet name="Миссия Roamify" sheetId="9" r:id="rId10"/>
    <sheet name="КАНО" sheetId="10" r:id="rId11"/>
    <sheet name="Модель Гутмана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1" l="1"/>
  <c r="E15" i="11" l="1"/>
  <c r="J15" i="11"/>
  <c r="K15" i="11"/>
  <c r="D15" i="11"/>
  <c r="C15" i="11"/>
  <c r="F15" i="11"/>
  <c r="G15" i="11"/>
  <c r="H15" i="11"/>
  <c r="I15" i="11"/>
  <c r="P37" i="10"/>
  <c r="R28" i="10"/>
  <c r="P46" i="10" s="1"/>
  <c r="Q28" i="10"/>
  <c r="Q46" i="10" s="1"/>
  <c r="R27" i="10"/>
  <c r="O45" i="10" s="1"/>
  <c r="Q27" i="10"/>
  <c r="R26" i="10"/>
  <c r="M44" i="10" s="1"/>
  <c r="Q26" i="10"/>
  <c r="R25" i="10"/>
  <c r="P43" i="10" s="1"/>
  <c r="Q25" i="10"/>
  <c r="R24" i="10"/>
  <c r="P42" i="10" s="1"/>
  <c r="Q24" i="10"/>
  <c r="Q42" i="10" s="1"/>
  <c r="R23" i="10"/>
  <c r="O41" i="10" s="1"/>
  <c r="Q23" i="10"/>
  <c r="R22" i="10"/>
  <c r="M40" i="10" s="1"/>
  <c r="Q22" i="10"/>
  <c r="Q40" i="10" s="1"/>
  <c r="R21" i="10"/>
  <c r="P39" i="10" s="1"/>
  <c r="Q21" i="10"/>
  <c r="R20" i="10"/>
  <c r="P38" i="10" s="1"/>
  <c r="Q20" i="10"/>
  <c r="R19" i="10"/>
  <c r="O37" i="10" s="1"/>
  <c r="Q19" i="10"/>
  <c r="R18" i="10"/>
  <c r="M36" i="10" s="1"/>
  <c r="Q18" i="10"/>
  <c r="R17" i="10"/>
  <c r="P35" i="10" s="1"/>
  <c r="Q17" i="10"/>
  <c r="Q35" i="10" s="1"/>
  <c r="R16" i="10"/>
  <c r="P34" i="10" s="1"/>
  <c r="Q16" i="10"/>
  <c r="Q34" i="10" s="1"/>
  <c r="Q45" i="10" l="1"/>
  <c r="P45" i="10"/>
  <c r="N44" i="10"/>
  <c r="Q44" i="10"/>
  <c r="Q43" i="10"/>
  <c r="L43" i="10"/>
  <c r="P41" i="10"/>
  <c r="Q41" i="10"/>
  <c r="N40" i="10"/>
  <c r="Q39" i="10"/>
  <c r="L39" i="10"/>
  <c r="Q37" i="10"/>
  <c r="Q38" i="10"/>
  <c r="N36" i="10"/>
  <c r="Q36" i="10"/>
  <c r="L35" i="10"/>
  <c r="M35" i="10"/>
  <c r="O36" i="10"/>
  <c r="M39" i="10"/>
  <c r="O40" i="10"/>
  <c r="M43" i="10"/>
  <c r="O44" i="10"/>
  <c r="L34" i="10"/>
  <c r="N35" i="10"/>
  <c r="P36" i="10"/>
  <c r="L38" i="10"/>
  <c r="N39" i="10"/>
  <c r="P40" i="10"/>
  <c r="L42" i="10"/>
  <c r="N43" i="10"/>
  <c r="P44" i="10"/>
  <c r="L46" i="10"/>
  <c r="M34" i="10"/>
  <c r="O35" i="10"/>
  <c r="M38" i="10"/>
  <c r="O39" i="10"/>
  <c r="M42" i="10"/>
  <c r="O43" i="10"/>
  <c r="M46" i="10"/>
  <c r="N34" i="10"/>
  <c r="L37" i="10"/>
  <c r="N38" i="10"/>
  <c r="L41" i="10"/>
  <c r="N42" i="10"/>
  <c r="L45" i="10"/>
  <c r="N46" i="10"/>
  <c r="O34" i="10"/>
  <c r="M37" i="10"/>
  <c r="O38" i="10"/>
  <c r="M41" i="10"/>
  <c r="O42" i="10"/>
  <c r="M45" i="10"/>
  <c r="O46" i="10"/>
  <c r="L36" i="10"/>
  <c r="N37" i="10"/>
  <c r="L40" i="10"/>
  <c r="N41" i="10"/>
  <c r="L44" i="10"/>
  <c r="N45" i="10"/>
  <c r="A20" i="9"/>
  <c r="G53" i="7" l="1"/>
  <c r="F53" i="7"/>
  <c r="E53" i="7"/>
  <c r="D53" i="7"/>
  <c r="C53" i="7"/>
  <c r="F31" i="7"/>
  <c r="E31" i="7"/>
  <c r="D31" i="7"/>
  <c r="C31" i="7"/>
  <c r="K55" i="2"/>
  <c r="K54" i="2"/>
  <c r="K53" i="2"/>
  <c r="K52" i="2"/>
  <c r="K51" i="2"/>
  <c r="K50" i="2"/>
  <c r="K49" i="2"/>
  <c r="K48" i="2"/>
  <c r="K47" i="2"/>
  <c r="K46" i="2"/>
  <c r="K45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7" i="2"/>
  <c r="K26" i="2"/>
  <c r="K25" i="2"/>
  <c r="K24" i="2"/>
  <c r="K23" i="2"/>
  <c r="K22" i="2"/>
  <c r="K21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tc={88E17049-C9B0-49EF-AB55-415591D552A8}</author>
  </authors>
  <commentList>
    <comment ref="E79" authorId="0" shapeId="0" xr:uid="{B30AA24A-D255-4720-8913-7D02BE5CBD5E}">
      <text>
        <r>
          <rPr>
            <sz val="11"/>
            <color theme="1"/>
            <rFont val="Calibri"/>
            <family val="2"/>
            <charset val="204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Apple повысила цена в AppStore https://www.cnews.ru/news/top/2020-10-27_apple_ustanovila_dlya_rossiyan
Ответить:
    цена на приложение в той или иной стране указывается не в местной валюте, а в виде tier — определенного уровня цены (от 1 до 87), который AppStore сам конвертирует в национальную валюту.
Ответить:
    В новом прайс-листе для России tier 1 равняется 99 руб., хотя до сих пор был на уровне 75 руб., что примерно соответствовало курсу ЦБ — 76,44 руб. на 27 октября 2020 г.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Akhmetyanova Liliya Tagirovna</author>
  </authors>
  <commentList>
    <comment ref="A1" authorId="0" shapeId="0" xr:uid="{662E2536-5F36-417B-96C1-51289A19F9D0}">
      <text>
        <r>
          <rPr>
            <b/>
            <sz val="9"/>
            <color indexed="81"/>
            <rFont val="Tahoma"/>
            <family val="2"/>
            <charset val="204"/>
          </rPr>
          <t>Akhmetyanova Liliya Tagirovna:</t>
        </r>
        <r>
          <rPr>
            <sz val="9"/>
            <color indexed="81"/>
            <rFont val="Tahoma"/>
            <family val="2"/>
            <charset val="204"/>
          </rPr>
          <t xml:space="preserve">
спасенков -
убрать марго?</t>
        </r>
      </text>
    </comment>
  </commentList>
</comments>
</file>

<file path=xl/sharedStrings.xml><?xml version="1.0" encoding="utf-8"?>
<sst xmlns="http://schemas.openxmlformats.org/spreadsheetml/2006/main" count="831" uniqueCount="618">
  <si>
    <t>Фактор</t>
  </si>
  <si>
    <t>Оценка</t>
  </si>
  <si>
    <t>Вес</t>
  </si>
  <si>
    <t>Коэффициент</t>
  </si>
  <si>
    <t>Внутренняя среда. Сильные стороны</t>
  </si>
  <si>
    <t>Уникальное решение: платформа для знакомств и агрегатор туров</t>
  </si>
  <si>
    <t xml:space="preserve">Чат-бот как MVP для проверки гипотез </t>
  </si>
  <si>
    <t>Широкий набор функций, включая поиск путешественников, общение через чат, верификацию профилей</t>
  </si>
  <si>
    <t>Развитие внутреннего туризма, акцентируя внимание на интересных турах по России</t>
  </si>
  <si>
    <t>Процесс верификации профилей по документам и ссылкам в социальных сетях позволяет убедиться в подлинности информации и надежности пользователей. Функционал верификации пользователей, повышающий уровень доверия к приложению.</t>
  </si>
  <si>
    <t>Возможность оставлять отзывы и подавать жалобы на других участников</t>
  </si>
  <si>
    <t>Система уведомлений и рекомендаций помогает пользователям быть в курсе новых возможностей для путешествий</t>
  </si>
  <si>
    <t>Возможность подбора попутчиков по различным критериям, учитывая интересы и предпочтения</t>
  </si>
  <si>
    <t>Система "поручительства" за других путешественников</t>
  </si>
  <si>
    <t>Чаты туров и индивидуальные чаты</t>
  </si>
  <si>
    <t>Интересные туры по России</t>
  </si>
  <si>
    <t>Слабые стороны</t>
  </si>
  <si>
    <t>Высокая стоимость разработки приложения</t>
  </si>
  <si>
    <t>Рынок приложений для путешествий и знакомств насыщен, что может затруднить привлечение и удержание пользователей.</t>
  </si>
  <si>
    <t>Недостаточное количество пользователей может негативно сказаться на опыте использования.</t>
  </si>
  <si>
    <t>Возможны технические сбои и проблемы с производительностью приложения, что может негативно сказаться на опыте пользователей и привести к потере доверия.</t>
  </si>
  <si>
    <t>Ресурсы на тщательный отбор туроператоров и туров</t>
  </si>
  <si>
    <t>MVP без полной системы верификации</t>
  </si>
  <si>
    <t>Необходим сильный маркетинг для продвижения</t>
  </si>
  <si>
    <t>Возможности</t>
  </si>
  <si>
    <t>Подбор попутчиков и туров на основе интересов с помощью ИИ-технологий. Дальнейшее развитие и улучшение алгоритмов ИИ может повысить точность и эффективность подбора путешественников и улучшить пользовательский опыт.</t>
  </si>
  <si>
    <t>Патриотическая составляющая - акцент на авторские туры по России</t>
  </si>
  <si>
    <t xml:space="preserve">Социальная составляющая - уменьшение людей с чувством одиночества =&gt; уменьшение депрессивных </t>
  </si>
  <si>
    <t>Создание сообщества путешественников и обмен опытом</t>
  </si>
  <si>
    <t>Разработка дополнительных монетизационных стратегий, таких как реклама или премиум-подписки, может повысить доходность проекта.</t>
  </si>
  <si>
    <t>Постоянное обновление интерфейса и улучшение процессов взаимодействия с приложением может повысить удовлетворенность пользователей и удержание.</t>
  </si>
  <si>
    <t>Создание мобильных приложений для iOS и Android может значительно увеличить доступность и удобство использования приложения.</t>
  </si>
  <si>
    <t>Интенсивные маркетинговые кампании и продвижение могут привлечь больше пользователей и повысить узнаваемость бренда Roamify.</t>
  </si>
  <si>
    <t>Сотрудничество с туроператорами и поставщиками услуг может расширить предложение приложения и привлечь новых пользователей.</t>
  </si>
  <si>
    <t>Потенциал для расширения функционала и добавления новых возможностей, таких как блоги путешественников, психологические тесты для определения совместимости и интеграция с туроператорами из других стран</t>
  </si>
  <si>
    <t>Сотрудничество с региональными и Российскими подразделениями, развивающие туризм</t>
  </si>
  <si>
    <t>Сотрудничество с организаторами своих туров (йога, осознанность, бизнес)</t>
  </si>
  <si>
    <t>Изменения в трендах туризма</t>
  </si>
  <si>
    <t>Угрозы</t>
  </si>
  <si>
    <t>Высокая конкуренция на рынке знакомств и путешествий. Присутствие сильных конкурентов на рынке приложений для путешествий и знакомств может затруднить привлечение и удержание пользователей.</t>
  </si>
  <si>
    <t>Несмотря на процедуры верификации, не всегда возможно гарантировать безопасность встреч с незнакомыми людьми во время путешествий.</t>
  </si>
  <si>
    <t>Изменения в законодательстве или правилах использования данных могут повлиять на работу приложения и его способность собирать и использовать информацию о пользователях.</t>
  </si>
  <si>
    <t>Ограниченные финансовые и технические ресурсы</t>
  </si>
  <si>
    <t>Пользователи могут быть склонны к переходу на конкурирующие платформы из-за недостаточного удовлетворения от услуг Roamify.</t>
  </si>
  <si>
    <t>Угрозы кибератак или хакерских атак могут негативно повлиять на безопасность данных пользователей и репутацию Roamify.</t>
  </si>
  <si>
    <t>Изменения в потребительском поведении или предпочтениях могут сделать концепцию Roamify менее привлекательной для пользователей.</t>
  </si>
  <si>
    <t>Взаимодействие с туроператорами и другими поставщиками услуг может создать риски, связанные с их надежностью и качеством предоставляемых услуг.</t>
  </si>
  <si>
    <t>Экономические кризисы, инфляция или изменения в курсах валют могут негативно отразиться на финансовой устойчивости проекта Roamify.</t>
  </si>
  <si>
    <t>Быстрое развитие технологий и изменения в требованиях пользователей могут потребовать постоянного обновления и модернизации функционала приложения.</t>
  </si>
  <si>
    <t>Изменения в финансировании туризма в России</t>
  </si>
  <si>
    <t>1) Создание сообщества путешественников и обмен опытом
2) Интенсивные маркетинговые кампании и продвижение могут привлечь больше пользователей и повысить узнаваемость бренда Roamify.
3) Сотрудничество с туроператорами и поставщиками услуг может расширить предложение приложения и привлечь новых пользователей.</t>
  </si>
  <si>
    <t>1) Высокая конкуренция на рынке знакомств и путешествий. Присутствие сильных конкурентов на рынке приложений для путешествий и знакомств может затруднить привлечение и удержание пользователей.
2) Несмотря на процедуры верификации, не всегда возможно гарантировать безопасность встреч с незнакомыми людьми во время путешествий.
3) Взаимодействие с туроператорами и другими поставщиками услуг может создать риски, связанные с их надежностью и качеством предоставляемых услуг.</t>
  </si>
  <si>
    <t>Сильные стороны</t>
  </si>
  <si>
    <t>Стратегические действия 1</t>
  </si>
  <si>
    <t>Стратегические действия 2</t>
  </si>
  <si>
    <t>1) Уникальное решение: платформа для знакомств и агрегатор туров
2) Интересные туры по России
3) Процесс верификации профилей по документам и ссылкам в социальных сетях позволяет убедиться в подлинности информации и надежности пользователей. Функционал верификации пользователей, повышающий уровень доверия к приложению.
4) Чаты туров и индивидуальные чаты</t>
  </si>
  <si>
    <t>1) Активная маркетингвая компания, акцентирующая внимание на уникальный продукт, создание сообщества и надежность благодаря верификации
2) Привлечение эксклюзивных туроператоров с интересными турами по России</t>
  </si>
  <si>
    <t>1) Ссовершенствование систему верификации пользователей и обработку жалоб
2) Проверка не самых известных туроператоров и организаторов авторских туров более тщательно
3) Акцент на уникальности предложения на рынке для выделения среди конкурентов</t>
  </si>
  <si>
    <t>Стратегические действия 3</t>
  </si>
  <si>
    <t>Стратегические действия 4</t>
  </si>
  <si>
    <t>1) Высокая стоимость разработки приложения
2) Рынок приложений для путешествий и знакомств насыщен, что может затруднить привлечение и удержание пользователей.
3) Необходим сильный маркетинг для продвижения</t>
  </si>
  <si>
    <t>1) Создание сообщества лояльных путешественников, которое может рекламировать продукт
2) Поиск финансирования на разработку и маркетинг
3) Изучание ЦА для разработки эффективной маркетинговой компании и подбор туроператоров</t>
  </si>
  <si>
    <t>1) Протестировать спрос на продукт с помощью MVP, только затем разрабатывать приложение и вкладывать много в маркетинг
2) Ссовершенствование систему верификации пользователей и обработку жалоб
3) Проверка не самых известных туроператоров и организаторов авторских туров более тщательно</t>
  </si>
  <si>
    <t>1.1 Оценка  уровня угрозы со стороны товаров-заменителей</t>
  </si>
  <si>
    <t>Параметр оценки</t>
  </si>
  <si>
    <t>Оценка параметра</t>
  </si>
  <si>
    <t>Товары-заменители "цена-качество"</t>
  </si>
  <si>
    <t>существуют и занимают высокую долю на рынке</t>
  </si>
  <si>
    <t>существуют, но только вошли на рынок и их доля мала</t>
  </si>
  <si>
    <t>не существует</t>
  </si>
  <si>
    <t>ИТОГОВЫЙ БАЛЛ</t>
  </si>
  <si>
    <t>1 балл</t>
  </si>
  <si>
    <t>низкий уровень угрозы со стороны товаров заменителей</t>
  </si>
  <si>
    <t>2 балла</t>
  </si>
  <si>
    <t>средний уровень угрозы со стороны товаров-заменителей</t>
  </si>
  <si>
    <t>3 балла</t>
  </si>
  <si>
    <t>высокий уровень угрозы со стороны товаров заменителей</t>
  </si>
  <si>
    <t>1.2 Оценка уровня внутриотраслевой конкуренции</t>
  </si>
  <si>
    <t>Количество игроков</t>
  </si>
  <si>
    <t>Высокий уровень насыщения рынка</t>
  </si>
  <si>
    <t>Средний уровень насыщения рынка (3-10)</t>
  </si>
  <si>
    <t>Небольшое количество игроков (1-3)</t>
  </si>
  <si>
    <t>Темп роста рынка</t>
  </si>
  <si>
    <t>Стагнация или снижение объёма рынка</t>
  </si>
  <si>
    <t>Замедляющийся, но растущий</t>
  </si>
  <si>
    <t>Высокий</t>
  </si>
  <si>
    <t>Уровень дифференциации продукта на рынке</t>
  </si>
  <si>
    <t>Компании продают стандартизированный товар</t>
  </si>
  <si>
    <t>Товар на рынке стандартизирован по ключевым свойства, но отличается доп.преимуществами</t>
  </si>
  <si>
    <t>Продукты компаний значимо отличаются между собой</t>
  </si>
  <si>
    <t>Ограничение в повышении цен</t>
  </si>
  <si>
    <t>Жесткая ценовая конкуренция на рынке, отсутствуют возможности в повышении цен</t>
  </si>
  <si>
    <t>Есть возможность к повышению цен только в рамках покрытия роста затрат</t>
  </si>
  <si>
    <t>Всегда есть возможность к повышению цены для покрытия роста затрат и повышения прибыли</t>
  </si>
  <si>
    <t>ИТОГО</t>
  </si>
  <si>
    <t>4 балла</t>
  </si>
  <si>
    <t>низкий уровень внутриотраслевой конкуренции</t>
  </si>
  <si>
    <t>5-8 баллов</t>
  </si>
  <si>
    <t>средний уровень внутриотраслевой конкуренции</t>
  </si>
  <si>
    <t>9-12 баллов</t>
  </si>
  <si>
    <t>высокий уровень внутриотраслевой конкуренции</t>
  </si>
  <si>
    <t>1.3 Угроза входа новых игроков</t>
  </si>
  <si>
    <t>Экономия на масштабе при производстве товара или услуги</t>
  </si>
  <si>
    <t>отсутствует</t>
  </si>
  <si>
    <t>существует только у нескольких игроков рынка</t>
  </si>
  <si>
    <t>значимая</t>
  </si>
  <si>
    <t>Сильные марки с высоким уровнем знания и лояльности</t>
  </si>
  <si>
    <t>отсутствуют крупные игроки</t>
  </si>
  <si>
    <t>2-3 крупных игрока держат около 50% рынка</t>
  </si>
  <si>
    <t>2-3 крупных игрока держат более 80% рынка</t>
  </si>
  <si>
    <t>Дифференциация продукта</t>
  </si>
  <si>
    <t>низкий уровень разнообразия товара</t>
  </si>
  <si>
    <t>существуют микро-ниши</t>
  </si>
  <si>
    <t>все возможные ниши заняты игроками</t>
  </si>
  <si>
    <t>Уровень инвестиций и затрат для входа в отрасль</t>
  </si>
  <si>
    <t>низкий (окупается за 1-3 месяца работы)</t>
  </si>
  <si>
    <t>средний (окупается за 6-12 месяцев работы)</t>
  </si>
  <si>
    <t>высокий (окупается более чем за 1 год работы)</t>
  </si>
  <si>
    <t>Доступ к каналам распределения</t>
  </si>
  <si>
    <t>доступ к каналам распределения полностью открыт</t>
  </si>
  <si>
    <t>доступ к каналам распределения требует умеренных инвестиций</t>
  </si>
  <si>
    <t>доступ к каналам распределения ограничен</t>
  </si>
  <si>
    <t>Политика правительства</t>
  </si>
  <si>
    <t>нет ограничивающих актов со стороны государства</t>
  </si>
  <si>
    <t>государство вмешивается в деятельность отрасли, но на низком уровне</t>
  </si>
  <si>
    <t>государство полностью регламентирует отрасль и устанавливает ограничения</t>
  </si>
  <si>
    <t>Готовность существующих игроков к снижению цен</t>
  </si>
  <si>
    <t>игроки не пойдут на снижение цен</t>
  </si>
  <si>
    <t>крупные игроки не пойдут на снижение цен</t>
  </si>
  <si>
    <t>при любой попытке ввода более дешевого предложения существующе игроки снижают цены</t>
  </si>
  <si>
    <t>Темп роста отрасли</t>
  </si>
  <si>
    <t>высокий и растущий</t>
  </si>
  <si>
    <t>замедляющийся</t>
  </si>
  <si>
    <t>стагнация и падение</t>
  </si>
  <si>
    <t>8 баллов</t>
  </si>
  <si>
    <t>низкий уровень угрозы входа новых игроков</t>
  </si>
  <si>
    <t>9-16 баллов</t>
  </si>
  <si>
    <t>средний уровень угрозы входа новых игроков</t>
  </si>
  <si>
    <t>17-24 балла</t>
  </si>
  <si>
    <t>высокий уровень угрозы входа новых игроков</t>
  </si>
  <si>
    <t>1.4 Оценка уровня угрозы ухода клиентов</t>
  </si>
  <si>
    <t>Доля покупателей с большим объёмом продаж</t>
  </si>
  <si>
    <t>более 80% продаж приходтся на нескольких клиентов</t>
  </si>
  <si>
    <t>незначительная часть клиентов держит около 50% продаж</t>
  </si>
  <si>
    <t>объём продаж равномерно распределен между всеми клиентами</t>
  </si>
  <si>
    <t>Склонность к переключению на товары субституты</t>
  </si>
  <si>
    <t>товар компании не уникален, существуют полные аналоги</t>
  </si>
  <si>
    <t>товар компании частично уникален, есть отличительные хар-ки, важные для клиентов</t>
  </si>
  <si>
    <t>това компании полностью уникален, аналогов нет</t>
  </si>
  <si>
    <t>Чувствительность к цене</t>
  </si>
  <si>
    <t>покупатель всегда будет переключаться на товар с более низкой ценой</t>
  </si>
  <si>
    <t>покупатель будет переключаться только при значимой разнице в цене</t>
  </si>
  <si>
    <t>покупатель абсолютно не чувствителен к цене</t>
  </si>
  <si>
    <t>Потребители не удовлетворены качеством существующим на рынке</t>
  </si>
  <si>
    <t>неудовлетворенность ключевыми характеристииками товара</t>
  </si>
  <si>
    <t>неудовлетворенность второстепенными характеристиками товара</t>
  </si>
  <si>
    <t>полная удовлетворенность качеством</t>
  </si>
  <si>
    <t>низкий уровень угрозы ухода клиентов</t>
  </si>
  <si>
    <t>средний уровень  угрозы ухода клиентов</t>
  </si>
  <si>
    <t>высокий уровень угрозы ухода клиентов</t>
  </si>
  <si>
    <t>1.5 Оценка уровня влияния поставщиков</t>
  </si>
  <si>
    <t>Количество поставщиков</t>
  </si>
  <si>
    <t>незначительное количество поставщиков или монополия</t>
  </si>
  <si>
    <t>широкий выбор поставщиков</t>
  </si>
  <si>
    <t>Ограниченность ресурсов поставщиков</t>
  </si>
  <si>
    <t>ограниченность в объёмах</t>
  </si>
  <si>
    <t>неограниченность в объёмах</t>
  </si>
  <si>
    <t>Издержки переключения</t>
  </si>
  <si>
    <t>высокие издержки к переключению на других поставщиков</t>
  </si>
  <si>
    <t>низкие издержки к переключению на других поставщиков</t>
  </si>
  <si>
    <t>Проритетность направления для поставщика</t>
  </si>
  <si>
    <t>низкая приоритетность отрасли для поставщика</t>
  </si>
  <si>
    <t>высокая приоритетность отрасли для поставщика</t>
  </si>
  <si>
    <t>низкий уровень влияния поставщиков</t>
  </si>
  <si>
    <t>5-6 баллов</t>
  </si>
  <si>
    <t>средний уровень  влияние поставщиков</t>
  </si>
  <si>
    <t>7-8 баллов</t>
  </si>
  <si>
    <t>высокий уровень влияния поставщиков</t>
  </si>
  <si>
    <t>Параметр</t>
  </si>
  <si>
    <t>Значение</t>
  </si>
  <si>
    <t>Описание</t>
  </si>
  <si>
    <t>Направления работы</t>
  </si>
  <si>
    <t>Угроза со стороны товаров-заменителей</t>
  </si>
  <si>
    <t>Компания обладает не самым уникальным продуктом. Прямой конкурент с таким же функционалом - Welme, но там не только путешествия. Roamify же соединяет функционал многих товаров-заменителей и концентрируется только на одной отрасли - путешествия.</t>
  </si>
  <si>
    <t>Найти дополнительные конкурентные преимущества, чтобы поддерживать и совершенствовать уникальность товара.</t>
  </si>
  <si>
    <t>Угроза внутриотраслевой конкуренции</t>
  </si>
  <si>
    <t>Средний</t>
  </si>
  <si>
    <t xml:space="preserve">Рынок конкурентов высококонкурентный и перспективный, рынок туризма растет, особенно внутреннего туризма в России. Рынок знакомств тоже перспективный, растет. Roamify вынужден конкурировать на этих двух рынках. Но всё же прямой конкурент - 1 - Welme. </t>
  </si>
  <si>
    <t>Проводить мониторинг новых товаров и услуг. Повышать уникальность и качество своего продукта, ориентируясь на отзывы пользователей. Вкладываться в развитие продукта и внедрение новых технологий (ИИ)</t>
  </si>
  <si>
    <t>Угроза со стороны новых игроков</t>
  </si>
  <si>
    <t xml:space="preserve">Достаточно легко войти на рынок из-за не очень высокого уровня инвестиций и затрат для входа в отрасль туризма и многих игроков - косвенных конкурентов.  Высокий темп роста рынка и внимание со стороны России на внутренний туризм дает угрозу входа новых игроков.
</t>
  </si>
  <si>
    <t>Проводить мониторинг появления новых компаний и продуктов консвенных конкурентов на рынке. Совершенствовать свой товар. Расширять свою долю на рынке. Выходить на международный рынок</t>
  </si>
  <si>
    <t>Угроза потери текущих клиентов</t>
  </si>
  <si>
    <t>У компании есть вероятность потери клиентов из-за понижения соотношения "цена-качество" и появлением компаний с лучшим таким соотношением и уникальным свойством продукта.</t>
  </si>
  <si>
    <t>Проводить корректировку ценообразования и улучшения качества товара в соответствии с отзывами пользователей. Повышать уникальность продукта, чтобы не было соблазна уйти к конкуренту, потому что у него не будет необходимых функций.</t>
  </si>
  <si>
    <t>Угроза нестабильности поставщиков</t>
  </si>
  <si>
    <t xml:space="preserve">Поставщиков много, но их ресурсы путешествий по России ограничены. </t>
  </si>
  <si>
    <t>Поиск лучших по цене, качеству и уникальности поставщиков, а также по их надежности, переговоры о снижении цен</t>
  </si>
  <si>
    <t>Факторы</t>
  </si>
  <si>
    <t>Вероятность</t>
  </si>
  <si>
    <t>Влияние</t>
  </si>
  <si>
    <t>Мероприятия</t>
  </si>
  <si>
    <t>Социальные</t>
  </si>
  <si>
    <t>Рост внимания к социально-ориентированным продуктам</t>
  </si>
  <si>
    <t>высокая 1-5 лет</t>
  </si>
  <si>
    <t>Roamify преследует социальную миссия - построение сообщества и уменьшение чувства одиночества Россиян</t>
  </si>
  <si>
    <t>Акцентировать внимание на социальной миссии в рекламе</t>
  </si>
  <si>
    <t>Рост доверия к отечественной продукции в России</t>
  </si>
  <si>
    <t>высокая 1-3 года</t>
  </si>
  <si>
    <t>В связи с СВО россияне стали больше покупать отечественную продукцию, а наш продукт Российский, поэтому при хорошей разработке он сможет постепенно заменять иностранные сервисы, особенно, которые перестали быть доступны в России</t>
  </si>
  <si>
    <t>Реклама как Отечественный бренд</t>
  </si>
  <si>
    <t>Развитие предпочтений минимализма</t>
  </si>
  <si>
    <t>средняя</t>
  </si>
  <si>
    <t>Дизайн приложения будет разрабатываться в минималистическом дружелюбном стиле, без кучи навороченных функций, поэтому часы будут популярны</t>
  </si>
  <si>
    <t>Не отходить от концепции минимализма и акцентировать внимание на нем</t>
  </si>
  <si>
    <t>Кризисы из-за политики</t>
  </si>
  <si>
    <t>Люди не чувствуют себя в безопасности и возможно захотят откладывать деньги, а не тратить на новые приложения - долгий и тяжелый запуск продаж будет</t>
  </si>
  <si>
    <t>Запуск подписок для пользователей в более позднее время, сейчас функционал бесплатный</t>
  </si>
  <si>
    <t>Увеличение доли молодежи в России</t>
  </si>
  <si>
    <t>средняя 5 лет</t>
  </si>
  <si>
    <t>Молодёжь всё больше путешествует, изучает новое и необычное. Молодежи понравится такой формат знакомств и путешествий по России</t>
  </si>
  <si>
    <t>Расширение линейки туров интересных</t>
  </si>
  <si>
    <t>Рост внутренего туризма в России</t>
  </si>
  <si>
    <t>Закрытие границ, санкции повлияли на цены туров зарубеж и на отношение россиян к поездка за границу. Россияне стали больше рассматривать Россию для путешествий и изучать интересные места России, где раньше не были</t>
  </si>
  <si>
    <t>Акцентировать внимание на интересных российских местах! Мурманск, Байкал…</t>
  </si>
  <si>
    <t>Рост популярности психологии и осознанности в России (пусть и медленными темпами)</t>
  </si>
  <si>
    <t>средняя 3-7 лет</t>
  </si>
  <si>
    <t>Люди постепенно приходят к осознанности во всех сферах, в сфере знакомств тоже, поэтому внимательнее подбирают партнеров для знакомств. Психологические тесты и совместимость понравится ЦА</t>
  </si>
  <si>
    <t xml:space="preserve">Заходить в рекламе с точки зрения осознанности жизни </t>
  </si>
  <si>
    <t>Повышение интереса к онлайн-знакомствам</t>
  </si>
  <si>
    <t>Изменения в поведении знакомства онлайн и желание людей находить компанию для путешествий через приложения могут создать благоприятную среду для развития Roamify.</t>
  </si>
  <si>
    <t>Усовершенствовать алгоритмы онлайн-знакомств и разнообразить механики онлайн-знакомств</t>
  </si>
  <si>
    <t>Мода на путешествия</t>
  </si>
  <si>
    <t>высокая 2-5 лет</t>
  </si>
  <si>
    <t>После ковида, начала СВО постепенно развивается туризм в России</t>
  </si>
  <si>
    <t>Акцентировать внимание на Здоровом образе жизни без невротических расстройств</t>
  </si>
  <si>
    <t>Технологические</t>
  </si>
  <si>
    <t>Развитие мобильных приложений</t>
  </si>
  <si>
    <t>Развитие технологий и мобильных приложений может предоставить новые возможности для улучшения функционала и пользовательского опыта в Roamify.</t>
  </si>
  <si>
    <t>Следить за развитием мобильных приложений и использовать новые технологии в своём сервисе, идти в ногу со временем</t>
  </si>
  <si>
    <t>Использование анализа данных и ИИ</t>
  </si>
  <si>
    <t xml:space="preserve"> Применение анализа данных и искусственного интеллекта для более точного подбора путешественников и предложения персонализированных рекомендаций может улучшить конкурентоспособность приложения.</t>
  </si>
  <si>
    <t>Внедрение ИИ для подбора наиболее "совместимых" пользователей для путешествий + подбор наиболее подходящих туров</t>
  </si>
  <si>
    <t xml:space="preserve">Развитие конкурентов </t>
  </si>
  <si>
    <t>Развитие конкурентов может отнять у Roamify долю рынка. Более известные конкуренты быстрее завоюют пользователей.</t>
  </si>
  <si>
    <t>Улучшение пользовательского опыта, повышение уникальности продукта, эффективный маркетинг</t>
  </si>
  <si>
    <t>Увеличение важности НИОКР</t>
  </si>
  <si>
    <t>Проведение исследований и доработок - показывать покупателям, что мы развиваемся для них, разрабатываем новые функции и удешевляем продукт</t>
  </si>
  <si>
    <t>Уделять большое внимание финансированию НИОКР</t>
  </si>
  <si>
    <t>Развитие новых технологий в туризме (VR туры, например)</t>
  </si>
  <si>
    <t>средняя 2-5 лет</t>
  </si>
  <si>
    <t>Добавление новых технологий (например, VR туров) поможет завоевывать рынок ранних последователей</t>
  </si>
  <si>
    <t>Следить за развитием новых технологий в сфере туризма, идти в ногу со временем</t>
  </si>
  <si>
    <t>Экономические</t>
  </si>
  <si>
    <t>Отток россиян в другие страны при СВО</t>
  </si>
  <si>
    <t>высокая</t>
  </si>
  <si>
    <t>Уменьшение российских покупателей</t>
  </si>
  <si>
    <t>Продумать возможность масштабирования зарубеж</t>
  </si>
  <si>
    <t>Рост курса доллара</t>
  </si>
  <si>
    <t>Может привести к увеличению стоимости туров в другие страны и увеличению спроса на российские туры</t>
  </si>
  <si>
    <t>Следить за курсом валют, и действовать по ситуации</t>
  </si>
  <si>
    <t>Рост безработицы</t>
  </si>
  <si>
    <t>Уменьшение доходов - уменьшение продаж туров и путешествий</t>
  </si>
  <si>
    <t>Минимальный тариф на премиум подписку и подбор более выгодных туров</t>
  </si>
  <si>
    <t>Запрет на выпуск российских приложений на платформе AppStore</t>
  </si>
  <si>
    <t>Приложение Roamify не получится скачать для iOS</t>
  </si>
  <si>
    <t xml:space="preserve">Поиск других путей загрузки приложения на iOS | WEB-app в телеграме! </t>
  </si>
  <si>
    <t xml:space="preserve">Развитие внутреннего туризма - от МинЭкономРазвития? </t>
  </si>
  <si>
    <t>Увеличение финансирования внутреннего туризма в РФ - увеличение кол-ва туров и возможность помощи Roamify</t>
  </si>
  <si>
    <t>Следить за новостями по развитию внутреннего туризма и пользоваться возможностями Минэкономразвития</t>
  </si>
  <si>
    <t>Экологические</t>
  </si>
  <si>
    <t xml:space="preserve">
Экологически ответственные путешествия</t>
  </si>
  <si>
    <t xml:space="preserve"> Рост интереса к экологически чистым и устойчивым формам туризма может повлиять на выбор направлений и партнеров в Roamify.</t>
  </si>
  <si>
    <t>Следить за трендами экотуризма, расширять ассортимент экотуров по России</t>
  </si>
  <si>
    <t>Политические</t>
  </si>
  <si>
    <t>Туристическая политика</t>
  </si>
  <si>
    <t>Изменения в правительственной политике по отношению к туризму и международным путешествиям могут повлиять на условия и ограничения для пользователей Roamify.</t>
  </si>
  <si>
    <t>Следить за политикой в области туризма и подстраиваться под меняющиеся условия</t>
  </si>
  <si>
    <t>Геополитическая обстановка</t>
  </si>
  <si>
    <t>Политические конфликты и напряженность между странами могут оказать влияние на выбор туристических направлений и безопасность путешествий. Невозможность масштабироваться на зарубежный рынок</t>
  </si>
  <si>
    <t>Развитие продукта на отечественном рынке</t>
  </si>
  <si>
    <t>Правовые</t>
  </si>
  <si>
    <t>Законодательство о защите данных</t>
  </si>
  <si>
    <t>Строгие законы о защите данных могут потребовать дополнительных мер по обеспечению конфиденциальности и безопасности данных пользователей Roamify.</t>
  </si>
  <si>
    <t>Подписание правового документа о сборе данных, Политика в области персональных данных, Защита данных пользователей</t>
  </si>
  <si>
    <t>Лицензирование туроператоров и услуг</t>
  </si>
  <si>
    <t>Правовые требования к лицензированию туроператоров и предоставлению туристических услуг могут повлиять на партнеров и функционирование Roamify.</t>
  </si>
  <si>
    <t>Учитывать изменения в правовых требованиях к лицензированию туроператоров и проверять туроператоров</t>
  </si>
  <si>
    <t>Этнические/этические</t>
  </si>
  <si>
    <t>Равенство и инклюзивность</t>
  </si>
  <si>
    <t>Принципы равенства и инклюзивности могут требовать от Roamify обеспечения доступности своих услуг для всех категорий пользователей, включая людей с ограниченными возможностями.</t>
  </si>
  <si>
    <t xml:space="preserve">Взаимодействие с туроператорами, которые могут обеспечить путешествия людям с ограниченными возможностями </t>
  </si>
  <si>
    <t>Этические принципы в общении</t>
  </si>
  <si>
    <t xml:space="preserve">высокая  </t>
  </si>
  <si>
    <t xml:space="preserve"> Соблюдение этических принципов и правил в общении между пользователями Roamify может способствовать созданию доверительной среды и укреплению репутации приложения.</t>
  </si>
  <si>
    <t>Написание правил для общения пользователей, возможность пожаловаться на пользователя, оставить отзыв, поручиться за него, верифицироваться</t>
  </si>
  <si>
    <t>Возрастание степени патриотизма</t>
  </si>
  <si>
    <t>Уменьшение спроса на международные туры и увеличение спроса на внутренние туры по России.</t>
  </si>
  <si>
    <t>Увеличение продаж на внутреннем рынке и активная реклама, играющая на чувствах патриотизма</t>
  </si>
  <si>
    <t>Глобализация</t>
  </si>
  <si>
    <t>низкая 10-15 лет</t>
  </si>
  <si>
    <t>Распространение сервиса по всему миру, выход на международный рынок, возрастание роли IT компаний - увеличение продаж и расширение рынка.</t>
  </si>
  <si>
    <t>Поддержка глобализации и внедрение Roamify в другие страны</t>
  </si>
  <si>
    <t>Что хотят пользователи</t>
  </si>
  <si>
    <t>Ключевые факторы успеха</t>
  </si>
  <si>
    <t>Чтобы всё было в одном месте</t>
  </si>
  <si>
    <t>Разнообразный функционал</t>
  </si>
  <si>
    <t>Чтобы была персонализация "под них"</t>
  </si>
  <si>
    <t>Подбор туров под интересы пользователя. Предложение партнеров для путешествий, соответствующих их интересам. В дальнейшем - с помощью ИИ</t>
  </si>
  <si>
    <t>Соотношение "цена-качество"</t>
  </si>
  <si>
    <t>Средняя цена и хорошее качество</t>
  </si>
  <si>
    <t>Чтобы было просто и понятно</t>
  </si>
  <si>
    <t>Пользовательский опыт и удобство использования приложения, минималистичность и простота</t>
  </si>
  <si>
    <t>Чтобы туры были интересные и необычные</t>
  </si>
  <si>
    <t>Разнообразие и качество туров от разных туроператоров</t>
  </si>
  <si>
    <t>Чтобы долго не искать подходящего человека</t>
  </si>
  <si>
    <t>Быстрота и качество подбора партнера-попутчика</t>
  </si>
  <si>
    <t>Чтобы с человеком был мэтч</t>
  </si>
  <si>
    <t>Качество матчинга и соответствия партнеров для путешествий</t>
  </si>
  <si>
    <t>Чтобы путешествие было безопасным</t>
  </si>
  <si>
    <t>Верификация и отбор пользователей, отзывы на пользователей, жалобы. Надежность туроператоров</t>
  </si>
  <si>
    <t>Чтобы можно было сэкономить на путешествии</t>
  </si>
  <si>
    <t>Подбор попутчиков в один тур для экономии</t>
  </si>
  <si>
    <t>Чтобы было из кого выбирать</t>
  </si>
  <si>
    <t>Активность и рост пользовательской базы</t>
  </si>
  <si>
    <t>Чтобы использовались новые технологии и продукт был актуальным</t>
  </si>
  <si>
    <t>Инновации и развитие функционала</t>
  </si>
  <si>
    <t>Чтобы быть в сообществе путешественников</t>
  </si>
  <si>
    <t>Создание и поддержка активного и вовлеченного сообщества пользователей. Форумы, блоги, обмен опытом и организация мероприятий для пользователей могут способствовать укреплению бренда и созданию лояльности к приложению.</t>
  </si>
  <si>
    <t>№</t>
  </si>
  <si>
    <t>Риск</t>
  </si>
  <si>
    <t>Нивелирование</t>
  </si>
  <si>
    <t>Матрица ADL помогает сформировать вектор развития стратегии, задает общие установки, которые Вы сможете легко адаптировать к Вашему текущему бизнесу. Для составления матрицы достаточно пройти следующие 3 последовательных шага.</t>
  </si>
  <si>
    <t>ADL матрица</t>
  </si>
  <si>
    <t>1 Шаг.</t>
  </si>
  <si>
    <t>Определение первой переменной матрицы - степени зрелости рынка</t>
  </si>
  <si>
    <t>1.1 Ответьте на следующие вопросы, поставив значение "1" в ячейке, наиболее соответствующей определению отрасли, в которой Вы работаете.</t>
  </si>
  <si>
    <t>1.2 Столбец, получивший наибольшее количество суммарных баллов будет соответствовать уровню зрелости Вашей отрасли.</t>
  </si>
  <si>
    <t>Вопрос</t>
  </si>
  <si>
    <t>Степень зрелости отрасли, рынка, сегмента</t>
  </si>
  <si>
    <t>Стадия зарождения</t>
  </si>
  <si>
    <t>Стадия роста</t>
  </si>
  <si>
    <t>Стадия зрелости</t>
  </si>
  <si>
    <t>Стадия старения</t>
  </si>
  <si>
    <t>Пример:</t>
  </si>
  <si>
    <t xml:space="preserve">Пример. Как быстро растет Ваш рынок? </t>
  </si>
  <si>
    <t>стремительно</t>
  </si>
  <si>
    <t>умеренно</t>
  </si>
  <si>
    <t>не растет, стагнирует</t>
  </si>
  <si>
    <t>падает</t>
  </si>
  <si>
    <t>НАЧИНАЕМ ОЦЕНКУ ЗРЕЛОСТИ РЫНКА</t>
  </si>
  <si>
    <t>Как быстро растет рынок, на котором оперирует Ваша компания?</t>
  </si>
  <si>
    <t>Насколько высок потенциал рынка?</t>
  </si>
  <si>
    <t>очень высокий, рынок только формируется</t>
  </si>
  <si>
    <t>умеренно-высокий</t>
  </si>
  <si>
    <t>незначительный, практически достиг максимума</t>
  </si>
  <si>
    <t>потенциала нет, рынок достиг своего максимума</t>
  </si>
  <si>
    <t>Какова пенетрация товара или услуги среди целевой аудитории? (% потребления товара или услуги среди населения)</t>
  </si>
  <si>
    <t>очень маленькая, только формируется</t>
  </si>
  <si>
    <t>стремительно увеличивается с каждым годом</t>
  </si>
  <si>
    <t>практически вся аудитория пользуется товаром или услугой</t>
  </si>
  <si>
    <t>пользуются все, или наблюдается спад интереса к категории</t>
  </si>
  <si>
    <t>Оцените уровень конкуренции на рынке?</t>
  </si>
  <si>
    <t>низкий: 1-3 игрока, практически не конкурируют друг с другом</t>
  </si>
  <si>
    <t>растущий: количество конкурентов постоянно растет, конкурентное окружение рынка постоянно меняется</t>
  </si>
  <si>
    <t>устоявшийся: количество игроков практически не растет, конкурентная карта рынка сформирована и практически не изменяется</t>
  </si>
  <si>
    <t>количество игроков не растет, даже снижается</t>
  </si>
  <si>
    <t>Уровень инвестиций в рынок увеличивается или уменьшается?</t>
  </si>
  <si>
    <t>растет стремительно</t>
  </si>
  <si>
    <t>растет умеренно</t>
  </si>
  <si>
    <t>постоянен</t>
  </si>
  <si>
    <t>снижается</t>
  </si>
  <si>
    <t>Оцените уровень цен на рынке?</t>
  </si>
  <si>
    <t>завышен, компании получают сверхприбыль</t>
  </si>
  <si>
    <t>снижается за счет новых игроков, угроза ценовых войн</t>
  </si>
  <si>
    <t>уровень цен сформирован и практически не изменяется. Каждый конкурент занимает свою устойчивую ценовую нишу</t>
  </si>
  <si>
    <t>стабилен или снижается</t>
  </si>
  <si>
    <t>Итоговый балл</t>
  </si>
  <si>
    <t>2 Шаг.</t>
  </si>
  <si>
    <t>Определение первой переменной матрицы - устойчивость позиции Вашей компании в отрасли</t>
  </si>
  <si>
    <t>2.1 Аналогичным образом ответьте на следующие вопросы, поставив значение "1" в ячейке, наиболее характеризующей позицию вашей компании в отрасли</t>
  </si>
  <si>
    <t>2.2 Столбец, получивший наибольшее количество суммарных баллов будет соответствовать уровню устойчивости Вашего товара или услуги</t>
  </si>
  <si>
    <t>Устойчивость позиции в отрасли, конкурентоспособность</t>
  </si>
  <si>
    <t>Доминирующая</t>
  </si>
  <si>
    <t>Сильная</t>
  </si>
  <si>
    <t>Благоприятная</t>
  </si>
  <si>
    <t>Неустойчивая</t>
  </si>
  <si>
    <t>Слабая</t>
  </si>
  <si>
    <t>НАЧИНАЕМ ОЦЕНКУ КОНКУРЕНТОСПОСОБНОСТИ КОМПАНИИ</t>
  </si>
  <si>
    <t>Как бы Вы оценили динамику продаж Вашей компании на рынке?</t>
  </si>
  <si>
    <t>Лидер отрасли по объему продаж. Темпы роста от низких до высоких, но устойчивые.</t>
  </si>
  <si>
    <t>Объем продаж хороший, устойчивый (компания входит в тройку лидеров рынка). Темпы роста либо равные либо выше рынка</t>
  </si>
  <si>
    <t>Объем продаж хороший, устойчивый. Не лидер рынка, но возможно лидерство в определенных рыночных нишах. Темпы роста либо равные либо выше рынка</t>
  </si>
  <si>
    <t>Объем продаж низкий. Постоянные колебания уровня продаж (за исключением сезонных колебаний)</t>
  </si>
  <si>
    <t>Объем продаж низкий. Тенденция к снижению продаж</t>
  </si>
  <si>
    <t>Как бы Вы оценили конкурентное преимущество Вашей компании?</t>
  </si>
  <si>
    <t>Товар или услуга компании не имеет аналогов в отрасли</t>
  </si>
  <si>
    <t>Товар или услуга компании обладает высокими потребительскими качествами, имеет свои уникальные свойства, которые ценятся аудиторией</t>
  </si>
  <si>
    <t>Конкурентное преимущество есть, но его еще необходимо укреплять и донести до целевой аудитории.</t>
  </si>
  <si>
    <t>Конкурентное преимущество легко копируемо. В случае прихода сильного игрока в отрасль - потеря продаж</t>
  </si>
  <si>
    <t>Конкурентного преимущества нет</t>
  </si>
  <si>
    <t>Оцените уровень лояльности Ваших клиентов? Возможность их переключения на товары конкурентов?</t>
  </si>
  <si>
    <t>Высокая доля лояльных потребителей. Никто не отказывается от товара или услуги.</t>
  </si>
  <si>
    <t>Высокая доля лояльных потребителей. Минимальный риск переключения на конкурентов даже в условиях снижения цен.</t>
  </si>
  <si>
    <t>Лояльность в определенной степени обусловлена уровнем цен. При снижении цен на рынке есть угрозы ухода потребителей к конкурентам</t>
  </si>
  <si>
    <t>Лояльность отсутствует. Клиенты могут в любой момент уйти к конкурентам</t>
  </si>
  <si>
    <t>Лояльности низкая, постоянно снижается. Клиенты уходят.</t>
  </si>
  <si>
    <t>Оцените уровень знания Вашей компании, товара или услуги среди аудитории?</t>
  </si>
  <si>
    <t>Самый известный товар на рынке</t>
  </si>
  <si>
    <t>Компания входит в ТОП-рейтинг самых известных игроков рынка</t>
  </si>
  <si>
    <t>Средний уровень знания. Не входит в ТОП, но и не аутсайдер</t>
  </si>
  <si>
    <t>Низкий уровень знания. Только в определенных кругах, сегментах рынка.</t>
  </si>
  <si>
    <t>Знание товара практически отсутствует</t>
  </si>
  <si>
    <t>Оцените свою свободу в установлении уровня цены на товар или услугу?</t>
  </si>
  <si>
    <t>Наша компания диктует цены для всего рынка. Мы не испытываем ограничений конкуренции в установлении цен</t>
  </si>
  <si>
    <t>Руководствуемся средним уровнем цен на рынке, но имеем возможность устанавливать цены выше среднерыночных</t>
  </si>
  <si>
    <t>Свобода в установлении цен есть только для отдельных групп потребителей, знающих и ценящих товар компании. Для остального рынка сложно обосновать более высокий уровень цен.</t>
  </si>
  <si>
    <t>Практически нет свободы в установлении цен. Цены приближены к среднерыночным</t>
  </si>
  <si>
    <t>Цены полностью диктуются рынком, нет возможности повышения цен</t>
  </si>
  <si>
    <t>Оцените уровень угрозы со стороны конкурентов?</t>
  </si>
  <si>
    <t>Угроза отсутствует. У нас нет сильных конкурентов</t>
  </si>
  <si>
    <t>Низкий уровень угрозы.</t>
  </si>
  <si>
    <t>Средний уровень угрозы. Высокая конкурентная борьба за клиента. Ни на одну минуту нельзя расслабиться. Иначе - потеря доли рынка</t>
  </si>
  <si>
    <t>Высокий уровень угрозы. В любой момент конкуренты могут отобрать у компании долю рынка</t>
  </si>
  <si>
    <t>Нашу долю рынка поглощают конкуренты</t>
  </si>
  <si>
    <t>3 Шаг.</t>
  </si>
  <si>
    <t>Выбор стратегии</t>
  </si>
  <si>
    <t>В соответствии с таблицей на следующем листе выбрать одну из предложенных стратегий в качестве отправной точки стратегического планирования.</t>
  </si>
  <si>
    <t>При использовании матрицы главное понимать, что она представляет собой инструмент оценки положения, а не универсальное решение. Она предоставляет возможность систематизированного обобщенного взгляда на положении компании, помогает начать думать стратегически.  Остальное должны сделать Вы, наложив на получившееся направление свои экспертные инсайдерские знания отрасли и Вашего товара.</t>
  </si>
  <si>
    <t>Уровень зрелости отрасли, рынка, сегмента</t>
  </si>
  <si>
    <t>Конкурентная позиция компании в отрасли</t>
  </si>
  <si>
    <t xml:space="preserve">   </t>
  </si>
  <si>
    <t>Стратегия удержания позиции и сохранение доли рынка в отрасли 
Цели по росту продаж: удерживать рост немного выше или равным росту рынка
Конкурентные преимущества: разрабатывать инновации
Уровень инвестиций: соответствует росту компании, только на поддержание темпа роста</t>
  </si>
  <si>
    <t>Стратегия удержания позиции и сохранение доли рынка в отрасли 
Цели по росту продаж: удерживать рост равным росту рынка
Конкурентные преимущества: сохранять на существующем уровне
Уровень инвестиций: сокращать, только на удержание доли рынка</t>
  </si>
  <si>
    <t>Стратегия удержания позиции и сохранение доли рынка в отрасли 
Цели по росту продаж: максимально длительное время сдерживать падение.
Инвестировать только при сокращении продаж.</t>
  </si>
  <si>
    <t>Стратегия на агрессивный захват доли рынка. 
Цели по росту продаж: выше роста рынка
Конкурентные преимущества: укреплять существующие качества товара или услуги
Уровень инвестиций: высокий. Инвестировать более высокими темпами, чем рост доли рынка. Высокое внимание уделить инвестициям в укрепление конкурентных преимуществ.</t>
  </si>
  <si>
    <t>Стратегия удержания позиции и сохранение доли рынка в отрасли 
Цели по росту продаж: удерживать рост немного выше или равным росту рынка
Конкурентные преимущества: укреплять существующие качества товара или услуги
Средний уровень инвестиций; сохранять только те инвестиции, которые напрямую приведут к росту рынка (в кратко-среднесрочном периоде)</t>
  </si>
  <si>
    <t>Стратегия удержания позиции и сохранение доли рынка в отрасли 
Цели по росту продаж: удерживать рост равным росту рынка
Конкурентные преимущества: сохранять на существующем уровне
Инвестировать только при сокращении продаж.</t>
  </si>
  <si>
    <t>Стратегия удержания позиции и сохранение доли рынка в отрасли 
Цели по росту продаж: максимально длительное время сдерживать падение.
Сокращение затрат для максимизации прибыли.
По возможности отказаться от реинвестиций.</t>
  </si>
  <si>
    <t>Стратегия выжидания. Ждать благоприятной ситуации для быстрого захвата доли рынка.
Цели по росту продаж: выше и равный росту рынка
Конкурентные преимущества: укреплять существующие качества товара или услуги
Выборочное инвестирование, только в проекты, способные значимо улучшить конкурентное преимущество компании в отрасли.</t>
  </si>
  <si>
    <t>Стратегия выжидания. Ждать благоприятной ситуации для быстрого захвата доли рынка.
Цели по росту продаж: равный росту рынка
Конкурентные преимущества: укреплять существующие качества товара или услуги
Выборочное инвестирование, только в проекты, способные значимо улучшить конкурентное преимущество компании в отрасли.</t>
  </si>
  <si>
    <t>Стратегия захвата рыночных ниш и сильной дифференциации.
Цели по росту продаж: равный росту рынка
Конкурентные преимущества сохранять на существующем уровне.
Сократить инвестиции до минимально необходимого уровня.</t>
  </si>
  <si>
    <t>Стратегия сокращения затрат и подготовки выхода с рынка.
Инвестиции минимальны, либо отсутствуют</t>
  </si>
  <si>
    <t>Стратегия выживания и сохранения доли рынка.
Цели по росту продаж: равный росту рынка
Конкурентные преимущества: укреплять существующие качества товара или услуги
Выборочное инвестирование, только в проекты, способные значимо улучшить конкурентное преимущество компании в отрасли.</t>
  </si>
  <si>
    <t>Стратегия захвата рыночных ниш и сильной дифференциации.
Цели по росту продаж: равный росту рынка
Конкурентные преимущества: укреплять существующие качества товара или услуги
Выборочное инвестирование, только в проекты, способные значимо улучшить конкурентное преимущество компании в отрасли. Более аккуратно с инвестициями, возрастает риск низкой окупаемости.</t>
  </si>
  <si>
    <t>Стратегия захвата рыночных ниш и сильной дифференциации. При невозможности выход с рынка
Цели по росту продаж: равный росту рынка
Конкурентные преимущества сохранять на существующем уровне.
Инвестиции минимальны, либо отсутствуют</t>
  </si>
  <si>
    <t>Стратегия сокращения затрат и подготовки выхода с рынка.
Инвестиции отсутствуют</t>
  </si>
  <si>
    <t>Стратегия: либо инвестировать и развивать конкурентные преимущества, либо уходить с рынка</t>
  </si>
  <si>
    <t>Выход с рынка, закрытия бизнеса с минимальными затратами</t>
  </si>
  <si>
    <t>Под инвестициями понимаются все затраты компании, необходимые для существования и развития товара на рынке (затраты на новое оборудование, затраты на обучение персонала, затраты на рекламу и маркетинговые исследования и пр.)</t>
  </si>
  <si>
    <t>ШАБЛОН ДЛЯ ФОРМУЛИРОВАНИЯ МИССИИ КОМПАНИИ</t>
  </si>
  <si>
    <t>1 шаг:  Ответьте на следующие вопросы:</t>
  </si>
  <si>
    <t>2 шаг:  Ответьте на следующие вопросы:</t>
  </si>
  <si>
    <t>Запишите подробный ответ, не бойтесь лишних слов</t>
  </si>
  <si>
    <t>Посмотрите на подробный ответ и сократите его, оставив только ключевые слова</t>
  </si>
  <si>
    <t>Пример-подсказка</t>
  </si>
  <si>
    <t>Обобщите ответы в одно - два предложения</t>
  </si>
  <si>
    <t>Что делает наша компания, что мы продаем? (опишите рынок бизнеса)</t>
  </si>
  <si>
    <t>Мы продаем сервис по поиску интересных туров по России и знакомству с будущими путешественниками</t>
  </si>
  <si>
    <t>Мы продаем сервис для путешествий и знакомств</t>
  </si>
  <si>
    <t xml:space="preserve"> Мы продаем детские товары</t>
  </si>
  <si>
    <t>Помочь в организации увлекательного путешествия с единомышленниками тем, у кого нет компании для отдыха по интересным местам России, с помощью удобных фильтров и чатов в одном сервисе.</t>
  </si>
  <si>
    <t>Предоставить каждой маме доступ к современным детским товарам и сделать жизнь каждого малыша разнообразнее и интереснее</t>
  </si>
  <si>
    <t>Для кого существует наша компания?(опишите аудиторию бизнеса)</t>
  </si>
  <si>
    <t>для тех, у кого нет компании для отдыха и кто не знает, как интересно отдохнуть в РФ</t>
  </si>
  <si>
    <t>Для тех, у кого нет компании для отдыха в России</t>
  </si>
  <si>
    <t>Для тех, кто имеет детей от о-7 лет</t>
  </si>
  <si>
    <t>Ключевые потребности потребителя, которые мы стремимся решить? (основная цель покупки товара компании)</t>
  </si>
  <si>
    <t>хочет найти друзей для путешествия по России, чтобы сделать его более увлекательным</t>
  </si>
  <si>
    <t>Хочет увлекательно путешествовать с единомышленниками</t>
  </si>
  <si>
    <t>Сделать жизнь своего ребенка комфортнее, быстро решить возникшие проблемы или потребности растущего малыша, обеспечить правильное развитие ребенка</t>
  </si>
  <si>
    <t>Что определяет наш успех или что сделает нас успешными в будущем? (1-2 ключевых отличительных  свойств компании, которые лучше конкурентов)</t>
  </si>
  <si>
    <t>мы помогаем организовывать общение участников тура и подбирать подходящих попучиков по интересам</t>
  </si>
  <si>
    <t>Мы помогаем находить единомышленников и общаться с ними</t>
  </si>
  <si>
    <t>Мы проявляем высокий уровень заботы и внимания к каждому покупателю</t>
  </si>
  <si>
    <t>Каким образом мы достигаем этого успеха? (описание подробных действий, которые проводит компания для формирования отличительных свойств, описанных выше)</t>
  </si>
  <si>
    <t>у нас есть разнообразные туры по России,  удобные фильтры для поиска туров и компании для путешествий, индивидуальные и групповые чаты для общения участников</t>
  </si>
  <si>
    <t>У нас есть разнообразные туры по России.  Удобные фильтры для поиска туров и компании для путешествий.
Индивидуальные и групповые чаты для общения участников.
Всё в одном месте.</t>
  </si>
  <si>
    <t>У нас самый большой ассортимент. Мы продаем только качественные проверенные бренды. Товары с большим диапазоном цен. Всегда новые коллекции и интересные новинки рынка. Квалифицированный персонал.</t>
  </si>
  <si>
    <t>3 шаг:  Проанализируйте получившееся определение миссии по следующим критериям:</t>
  </si>
  <si>
    <t>Получившаяся Миссия компании</t>
  </si>
  <si>
    <t>Критерий</t>
  </si>
  <si>
    <r>
      <t xml:space="preserve">Оцените соответствие критерию от 1 до 3,
</t>
    </r>
    <r>
      <rPr>
        <sz val="11"/>
        <color theme="1"/>
        <rFont val="Calibri"/>
        <family val="2"/>
        <scheme val="minor"/>
      </rPr>
      <t>где 1 - не соответствует критерию
2 - соответствует не полностью
3 - полностью соответствует</t>
    </r>
  </si>
  <si>
    <t>Откорректируйте получившуюся миссию по параметрам, оценка которых меньше 2</t>
  </si>
  <si>
    <t>Отвечает на вопрос:  Каким образом мы делаем жизнь покупателя лучше?</t>
  </si>
  <si>
    <t>Помочь в организации увлекательного путешествия с единомышленниками тем, у кого нет компании для отдыха по интересным местам России, с помощью удобных фильтров по интересам и чатов в едином сервисе.</t>
  </si>
  <si>
    <t xml:space="preserve">Строится на отличительных от конкурентов характеристиках компании </t>
  </si>
  <si>
    <t>Содержит все сильные стороны  нашего товара</t>
  </si>
  <si>
    <t>После прочтения основная мысль настолько однозначна и полностью понятна, что ее можно легко передать своими словами</t>
  </si>
  <si>
    <t>Хорошо запоминается</t>
  </si>
  <si>
    <t>Реалистична, соответствует тому, что в действительности делает наш товар, не вводит покупателя в заблуждение</t>
  </si>
  <si>
    <t>Строится на выгодах, которые важны для нашей аудитории</t>
  </si>
  <si>
    <t>опрошенных</t>
  </si>
  <si>
    <r>
      <t xml:space="preserve">17. Если в продукте </t>
    </r>
    <r>
      <rPr>
        <b/>
        <sz val="11"/>
        <color rgb="FF000000"/>
        <rFont val="Calibri"/>
        <family val="2"/>
        <charset val="204"/>
        <scheme val="minor"/>
      </rPr>
      <t>присутствует</t>
    </r>
    <r>
      <rPr>
        <sz val="11"/>
        <color rgb="FF000000"/>
        <rFont val="Calibri"/>
        <family val="2"/>
        <charset val="204"/>
        <scheme val="minor"/>
      </rPr>
      <t xml:space="preserve"> такая характеристика как телесный цвет пластыря как Вы к этому отнесетесь?</t>
    </r>
  </si>
  <si>
    <t>Большая пользовательская база</t>
  </si>
  <si>
    <t>Отсутствует</t>
  </si>
  <si>
    <t>Мне это нравится</t>
  </si>
  <si>
    <t>Это абсолютно необходимо</t>
  </si>
  <si>
    <t>Для меня это не имеет значения</t>
  </si>
  <si>
    <t>Я это спокойно воспринимаю</t>
  </si>
  <si>
    <t>Меня это не устраивает</t>
  </si>
  <si>
    <t>Присутствует</t>
  </si>
  <si>
    <t>Ошибка - 0</t>
  </si>
  <si>
    <t>Ж - 2</t>
  </si>
  <si>
    <t xml:space="preserve">О/З - 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</si>
  <si>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</t>
    </r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</si>
  <si>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- 1</t>
    </r>
  </si>
  <si>
    <r>
      <t xml:space="preserve">18. Если в продукте </t>
    </r>
    <r>
      <rPr>
        <b/>
        <sz val="11"/>
        <color rgb="FF000000"/>
        <rFont val="Calibri"/>
        <family val="2"/>
        <charset val="204"/>
        <scheme val="minor"/>
      </rPr>
      <t>отсутствует</t>
    </r>
    <r>
      <rPr>
        <sz val="11"/>
        <color rgb="FF000000"/>
        <rFont val="Calibri"/>
        <family val="2"/>
        <charset val="204"/>
        <scheme val="minor"/>
      </rPr>
      <t xml:space="preserve"> такая характеристика как телесный цвет пластыря как Вы к этому отнесетесь?</t>
    </r>
  </si>
  <si>
    <r>
      <t>О/З</t>
    </r>
    <r>
      <rPr>
        <sz val="11"/>
        <color rgb="FF000000"/>
        <rFont val="Calibri"/>
        <family val="2"/>
        <charset val="204"/>
        <scheme val="minor"/>
      </rPr>
      <t xml:space="preserve"> - </t>
    </r>
  </si>
  <si>
    <t>Блоги путешественников</t>
  </si>
  <si>
    <t>Ж -</t>
  </si>
  <si>
    <t>АТРИБУТ</t>
  </si>
  <si>
    <t xml:space="preserve">Отношение к категории КАНО 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</si>
  <si>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1</t>
    </r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</si>
  <si>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</t>
    </r>
  </si>
  <si>
    <t>Н</t>
  </si>
  <si>
    <t>Ж</t>
  </si>
  <si>
    <t>П</t>
  </si>
  <si>
    <t>Б</t>
  </si>
  <si>
    <t>О/З</t>
  </si>
  <si>
    <t>Ж+П</t>
  </si>
  <si>
    <t>всего</t>
  </si>
  <si>
    <t>Удобные фильтры для поиска попутчиков</t>
  </si>
  <si>
    <t>Удобные фильтры для поиска туров</t>
  </si>
  <si>
    <t>Подбор людей по интересам и ценностям</t>
  </si>
  <si>
    <t>Знание, кто едет в тур</t>
  </si>
  <si>
    <t>Индивидуальные чаты с путешественниками</t>
  </si>
  <si>
    <t>П - 5</t>
  </si>
  <si>
    <t>Групповые чаты тура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</si>
  <si>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3</t>
    </r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</si>
  <si>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</t>
    </r>
    <r>
      <rPr>
        <b/>
        <sz val="11"/>
        <color rgb="FF000000"/>
        <rFont val="Calibri"/>
        <family val="2"/>
        <charset val="204"/>
        <scheme val="minor"/>
      </rPr>
      <t xml:space="preserve"> 6</t>
    </r>
  </si>
  <si>
    <t>Возможность публиковать объявление о поиске попутчиков</t>
  </si>
  <si>
    <t>Верификация пользователей</t>
  </si>
  <si>
    <t>Система рекомендаций других людей</t>
  </si>
  <si>
    <t>Психологическая совместимость с попутчиком</t>
  </si>
  <si>
    <t>Карточки для знакомства</t>
  </si>
  <si>
    <t>П - 3</t>
  </si>
  <si>
    <t>Ж - 4</t>
  </si>
  <si>
    <t xml:space="preserve">Отношение к категории КАНО (%) </t>
  </si>
  <si>
    <t>П - 10</t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</si>
  <si>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</t>
    </r>
    <r>
      <rPr>
        <b/>
        <sz val="11"/>
        <color rgb="FF000000"/>
        <rFont val="Calibri"/>
        <family val="2"/>
        <charset val="204"/>
        <scheme val="minor"/>
      </rPr>
      <t xml:space="preserve"> </t>
    </r>
  </si>
  <si>
    <r>
      <t xml:space="preserve">: </t>
    </r>
    <r>
      <rPr>
        <b/>
        <sz val="11"/>
        <color theme="1"/>
        <rFont val="Calibri"/>
        <family val="2"/>
        <charset val="204"/>
        <scheme val="minor"/>
      </rPr>
      <t>Н</t>
    </r>
    <r>
      <rPr>
        <sz val="11"/>
        <color theme="1"/>
        <rFont val="Calibri"/>
        <family val="2"/>
        <scheme val="minor"/>
      </rPr>
      <t xml:space="preserve"> – необходимая; </t>
    </r>
    <r>
      <rPr>
        <b/>
        <sz val="11"/>
        <color theme="1"/>
        <rFont val="Calibri"/>
        <family val="2"/>
        <charset val="204"/>
        <scheme val="minor"/>
      </rPr>
      <t>Ж</t>
    </r>
    <r>
      <rPr>
        <sz val="11"/>
        <color theme="1"/>
        <rFont val="Calibri"/>
        <family val="2"/>
        <scheme val="minor"/>
      </rPr>
      <t xml:space="preserve"> – желаемая; </t>
    </r>
    <r>
      <rPr>
        <b/>
        <sz val="11"/>
        <color theme="1"/>
        <rFont val="Calibri"/>
        <family val="2"/>
        <charset val="204"/>
        <scheme val="minor"/>
      </rPr>
      <t>П</t>
    </r>
    <r>
      <rPr>
        <sz val="11"/>
        <color theme="1"/>
        <rFont val="Calibri"/>
        <family val="2"/>
        <scheme val="minor"/>
      </rPr>
      <t xml:space="preserve"> – привлекательная ; </t>
    </r>
    <r>
      <rPr>
        <b/>
        <sz val="11"/>
        <color theme="1"/>
        <rFont val="Calibri"/>
        <family val="2"/>
        <charset val="204"/>
        <scheme val="minor"/>
      </rPr>
      <t>Б</t>
    </r>
    <r>
      <rPr>
        <sz val="11"/>
        <color theme="1"/>
        <rFont val="Calibri"/>
        <family val="2"/>
        <scheme val="minor"/>
      </rPr>
      <t xml:space="preserve"> – безразличная; </t>
    </r>
    <r>
      <rPr>
        <b/>
        <sz val="11"/>
        <color theme="1"/>
        <rFont val="Calibri"/>
        <family val="2"/>
        <charset val="204"/>
        <scheme val="minor"/>
      </rPr>
      <t>О/З</t>
    </r>
    <r>
      <rPr>
        <sz val="11"/>
        <color theme="1"/>
        <rFont val="Calibri"/>
        <family val="2"/>
        <scheme val="minor"/>
      </rPr>
      <t xml:space="preserve"> – Обратная зависимость</t>
    </r>
  </si>
  <si>
    <t>П - 6</t>
  </si>
  <si>
    <t>Ж - 3</t>
  </si>
  <si>
    <r>
      <t>Желаемые</t>
    </r>
    <r>
      <rPr>
        <sz val="11"/>
        <color theme="1"/>
        <rFont val="Calibri"/>
        <family val="2"/>
        <scheme val="minor"/>
      </rPr>
      <t xml:space="preserve"> характеристики позволяют нам не только увеличить продажи, но и поднять цену. </t>
    </r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</si>
  <si>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4</t>
    </r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</si>
  <si>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</t>
    </r>
    <r>
      <rPr>
        <b/>
        <sz val="11"/>
        <color rgb="FF000000"/>
        <rFont val="Calibri"/>
        <family val="2"/>
        <charset val="204"/>
        <scheme val="minor"/>
      </rPr>
      <t xml:space="preserve"> 1</t>
    </r>
  </si>
  <si>
    <r>
      <t xml:space="preserve">А </t>
    </r>
    <r>
      <rPr>
        <b/>
        <sz val="11"/>
        <color theme="1"/>
        <rFont val="Calibri"/>
        <family val="2"/>
        <charset val="204"/>
        <scheme val="minor"/>
      </rPr>
      <t>привлекательные</t>
    </r>
    <r>
      <rPr>
        <sz val="11"/>
        <color theme="1"/>
        <rFont val="Calibri"/>
        <family val="2"/>
        <scheme val="minor"/>
      </rPr>
      <t xml:space="preserve"> характеристики — это наш пропуск на новые рынки.  </t>
    </r>
  </si>
  <si>
    <t>Самые высокие показатели по сумме привлекательных и желаемых категорий показали следующие характеристики, которые рекомендовано использовать: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</si>
  <si>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7</t>
    </r>
  </si>
  <si>
    <t>П - 8</t>
  </si>
  <si>
    <t>Ж - 1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</si>
  <si>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5</t>
    </r>
  </si>
  <si>
    <t>П - 7</t>
  </si>
  <si>
    <r>
      <t>Б -</t>
    </r>
    <r>
      <rPr>
        <i/>
        <sz val="11"/>
        <color rgb="FF000000"/>
        <rFont val="Calibri"/>
        <family val="2"/>
        <charset val="204"/>
        <scheme val="minor"/>
      </rPr>
      <t xml:space="preserve"> 8</t>
    </r>
  </si>
  <si>
    <t>Критерии конкурентоспособности</t>
  </si>
  <si>
    <t>Влияние фактора</t>
  </si>
  <si>
    <t>Roamify</t>
  </si>
  <si>
    <t>Welme</t>
  </si>
  <si>
    <t>Кавер</t>
  </si>
  <si>
    <t>Twinby</t>
  </si>
  <si>
    <t>Сайты/Чаты в Telegram/ВК по поиску попутчиков</t>
  </si>
  <si>
    <t>Молодежные сообщества, организующие туры</t>
  </si>
  <si>
    <t>Агрегаторы туров</t>
  </si>
  <si>
    <t>Туроператоры</t>
  </si>
  <si>
    <t>Организаторы авторских туров</t>
  </si>
  <si>
    <t>План действий по улучшению КП</t>
  </si>
  <si>
    <t>Привлекать пользователей через рекламу. Привлекать пользователей на интересные туры по России</t>
  </si>
  <si>
    <t>Провести опрос среди пользователей по необходимым критериям для подбора попутчиков</t>
  </si>
  <si>
    <t>Провести опрос среди пользователей по необходимым критериям для подбора туров</t>
  </si>
  <si>
    <t>Расширить фильтры с интересами для пользователей</t>
  </si>
  <si>
    <t>Улучшать UX/UI чатов и возможности пользователей в нем</t>
  </si>
  <si>
    <t>Объявления о поиске попутчиков</t>
  </si>
  <si>
    <t>Ускорять модерацию объявлений о поисках попутчиков и фильтров по поиску объявлений</t>
  </si>
  <si>
    <t>Улучшать UX/UI отображения участников тура</t>
  </si>
  <si>
    <t>Улучшать систему верификации пользователей и борьбы с мошенниками</t>
  </si>
  <si>
    <t>Психологическая совместимость</t>
  </si>
  <si>
    <t>Создать систему для подбора партнеров по психологическим тестам</t>
  </si>
  <si>
    <t>Обновлять карточки для знакомств и добавлять новые</t>
  </si>
  <si>
    <t>Итоговая оценка конкурентоспособности</t>
  </si>
  <si>
    <t>*КП = конкурентное преимущество</t>
  </si>
  <si>
    <t>ОГЛАВЛЕНИЕ</t>
  </si>
  <si>
    <t>SWOT анализ</t>
  </si>
  <si>
    <t>5 сил Портера</t>
  </si>
  <si>
    <t>STEEPLE анализ</t>
  </si>
  <si>
    <t>Многоугольник конк-ти</t>
  </si>
  <si>
    <t>Риски</t>
  </si>
  <si>
    <t>КФУ</t>
  </si>
  <si>
    <t>ADL1</t>
  </si>
  <si>
    <t>ADL 2 Описание стратегий</t>
  </si>
  <si>
    <t>Миссия Roamify</t>
  </si>
  <si>
    <t>КАНО</t>
  </si>
  <si>
    <t>Модель Гутмана</t>
  </si>
  <si>
    <t>Ансофф</t>
  </si>
  <si>
    <t>Поощрять людей за ведение блога и развивать эту фичу, выделяясь от других</t>
  </si>
  <si>
    <t>Улучшать систему рекомендаций, чтобы не было мошенничества со стороны пользователей (подкупов рекомендаций)</t>
  </si>
  <si>
    <t>не основной конкурент</t>
  </si>
  <si>
    <t>конкурент</t>
  </si>
  <si>
    <t>Конкуренция других сервисов: сайтов знакомств, туроператоров и создателей авторских туров + возвращение зарубежных конкурентов</t>
  </si>
  <si>
    <t>Поиск конкурентного преимущества, добавление ИИ, функционала из «перспектив». Проведение тщательного анализа рынка и конкурентов</t>
  </si>
  <si>
    <t>Большие финансовые затраты при запуске</t>
  </si>
  <si>
    <t>Привлечение инвестиций и снижение затрат на специалистов посредством добавления их в команду</t>
  </si>
  <si>
    <t>Безопасность данных пользователей</t>
  </si>
  <si>
    <t>Продумать защиту данных пользователей и туроператоров/тревел-экспертов</t>
  </si>
  <si>
    <t>Негативный опыт с другими пользователями</t>
  </si>
  <si>
    <t>Верификация пользователей, возможность подавать жалобы</t>
  </si>
  <si>
    <t xml:space="preserve">Регулятивные ограничения: изменения в законодательстве или появление новых правил и требований к сервисам знакомств и обмена личной информацией </t>
  </si>
  <si>
    <t>Отслеживать изменения в законодательстве и изменять продукт. Продумать дополнительные варианты.</t>
  </si>
  <si>
    <t>Недостаточная монетизация</t>
  </si>
  <si>
    <t>Тщательно просчитать юнит-экономику, фин.модель, тарифы для комиссии B2B и стоимость подписки B2C</t>
  </si>
  <si>
    <t xml:space="preserve">Недостаточно продуманный маркетинг, большие затраты на рекламу </t>
  </si>
  <si>
    <t>Проработать маркетинговую стратегию, изучить и внедрить тренды маркетинга на рынке путешествий</t>
  </si>
  <si>
    <r>
      <t xml:space="preserve">Вывод: </t>
    </r>
    <r>
      <rPr>
        <sz val="14"/>
        <color rgb="FF000000"/>
        <rFont val="Montserrat"/>
        <charset val="204"/>
      </rPr>
      <t xml:space="preserve">наиболее вероятными и влияющими рисками являются </t>
    </r>
    <r>
      <rPr>
        <b/>
        <sz val="14"/>
        <color rgb="FF000000"/>
        <rFont val="Montserrat"/>
        <charset val="204"/>
      </rPr>
      <t>высокая конкуренция других сервисов</t>
    </r>
    <r>
      <rPr>
        <sz val="14"/>
        <color rgb="FF000000"/>
        <rFont val="Montserrat"/>
        <charset val="204"/>
      </rPr>
      <t xml:space="preserve">, </t>
    </r>
    <r>
      <rPr>
        <b/>
        <sz val="14"/>
        <color rgb="FF000000"/>
        <rFont val="Montserrat"/>
        <charset val="204"/>
      </rPr>
      <t xml:space="preserve">большие финансовые затраты при запуске, негативный опыт с другими пользователями 
</t>
    </r>
    <r>
      <rPr>
        <sz val="14"/>
        <color rgb="FF000000"/>
        <rFont val="Montserrat"/>
        <charset val="204"/>
      </rPr>
      <t xml:space="preserve">и </t>
    </r>
    <r>
      <rPr>
        <b/>
        <sz val="14"/>
        <color rgb="FF000000"/>
        <rFont val="Montserrat"/>
        <charset val="204"/>
      </rPr>
      <t>недостаточно продуманный маркетинг</t>
    </r>
  </si>
  <si>
    <t>П - 12</t>
  </si>
  <si>
    <t>П - 14</t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</si>
  <si>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</t>
    </r>
    <r>
      <rPr>
        <b/>
        <sz val="11"/>
        <color rgb="FF000000"/>
        <rFont val="Calibri"/>
        <family val="2"/>
        <charset val="204"/>
        <scheme val="minor"/>
      </rPr>
      <t xml:space="preserve"> 7</t>
    </r>
  </si>
  <si>
    <t>Ж - 5</t>
  </si>
  <si>
    <r>
      <t>Н</t>
    </r>
    <r>
      <rPr>
        <sz val="11"/>
        <color rgb="FF000000"/>
        <rFont val="Calibri"/>
        <family val="2"/>
        <charset val="204"/>
        <scheme val="minor"/>
      </rPr>
      <t xml:space="preserve"> - 3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</si>
</sst>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Montserrat"/>
      <charset val="204"/>
    </font>
    <font>
      <sz val="11"/>
      <color theme="1"/>
      <name val="Montserrat"/>
      <charset val="204"/>
    </font>
    <font>
      <sz val="14"/>
      <color theme="1"/>
      <name val="Montserrat"/>
      <charset val="204"/>
    </font>
    <font>
      <sz val="14"/>
      <name val="Montserrat"/>
      <charset val="204"/>
    </font>
    <font>
      <b/>
      <sz val="11"/>
      <color theme="1"/>
      <name val="Montserrat"/>
      <charset val="204"/>
    </font>
    <font>
      <sz val="10"/>
      <color theme="1"/>
      <name val="Montserrat"/>
      <charset val="204"/>
    </font>
    <font>
      <b/>
      <sz val="8"/>
      <color theme="1"/>
      <name val="Montserrat"/>
      <charset val="204"/>
    </font>
    <font>
      <sz val="8"/>
      <color theme="1"/>
      <name val="Montserrat"/>
      <charset val="204"/>
    </font>
    <font>
      <b/>
      <sz val="8"/>
      <color theme="1"/>
      <name val="Times New Roman"/>
      <family val="1"/>
      <charset val="204"/>
    </font>
    <font>
      <sz val="8"/>
      <color rgb="FF0D0D0D"/>
      <name val="Segoe UI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6"/>
      <color rgb="FF0D0D0D"/>
      <name val="Segoe UI"/>
      <family val="2"/>
      <charset val="204"/>
    </font>
    <font>
      <b/>
      <sz val="20"/>
      <color theme="8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i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i/>
      <sz val="11"/>
      <color theme="0" tint="-0.249977111117893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i/>
      <sz val="11"/>
      <color theme="1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rgb="FF000000"/>
      <name val="Montserrat"/>
      <charset val="204"/>
    </font>
    <font>
      <sz val="14"/>
      <color rgb="FF000000"/>
      <name val="Montserrat"/>
      <charset val="204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E2C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11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6" fillId="0" borderId="0"/>
    <xf numFmtId="0" fontId="41" fillId="0" borderId="0" applyNumberFormat="0" applyFill="0" applyBorder="0" applyAlignment="0" applyProtection="0"/>
  </cellStyleXfs>
  <cellXfs count="323">
    <xf numFmtId="0" fontId="0" fillId="0" borderId="0" xfId="0"/>
    <xf numFmtId="0" fontId="5" fillId="0" borderId="0" xfId="1" applyFont="1"/>
    <xf numFmtId="0" fontId="10" fillId="0" borderId="0" xfId="1" applyFont="1"/>
    <xf numFmtId="0" fontId="11" fillId="0" borderId="0" xfId="1" applyFont="1"/>
    <xf numFmtId="16" fontId="10" fillId="0" borderId="0" xfId="1" applyNumberFormat="1" applyFont="1"/>
    <xf numFmtId="0" fontId="11" fillId="0" borderId="0" xfId="1" applyFont="1" applyAlignment="1">
      <alignment wrapText="1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indent="1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indent="2"/>
    </xf>
    <xf numFmtId="0" fontId="15" fillId="0" borderId="0" xfId="1" applyFont="1"/>
    <xf numFmtId="0" fontId="13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vertical="top" wrapText="1"/>
    </xf>
    <xf numFmtId="0" fontId="16" fillId="0" borderId="0" xfId="1" applyFont="1"/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/>
    </xf>
    <xf numFmtId="0" fontId="8" fillId="7" borderId="0" xfId="1" applyFont="1" applyFill="1" applyAlignment="1">
      <alignment horizontal="center" vertical="center"/>
    </xf>
    <xf numFmtId="0" fontId="5" fillId="3" borderId="0" xfId="1" applyFont="1" applyFill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3" borderId="0" xfId="1" applyFont="1" applyFill="1" applyAlignment="1">
      <alignment vertical="center"/>
    </xf>
    <xf numFmtId="0" fontId="5" fillId="0" borderId="0" xfId="1" applyFont="1" applyAlignment="1">
      <alignment horizontal="left" vertical="center"/>
    </xf>
    <xf numFmtId="0" fontId="5" fillId="3" borderId="0" xfId="1" applyFont="1" applyFill="1"/>
    <xf numFmtId="0" fontId="5" fillId="0" borderId="0" xfId="1" applyFont="1" applyAlignment="1">
      <alignment wrapText="1"/>
    </xf>
    <xf numFmtId="0" fontId="17" fillId="0" borderId="0" xfId="1" applyFont="1" applyAlignment="1">
      <alignment vertical="center"/>
    </xf>
    <xf numFmtId="0" fontId="1" fillId="0" borderId="0" xfId="1" applyAlignment="1">
      <alignment horizontal="left" vertical="center" indent="1"/>
    </xf>
    <xf numFmtId="0" fontId="17" fillId="0" borderId="0" xfId="1" applyFont="1" applyAlignment="1">
      <alignment horizontal="left" vertical="center" indent="1"/>
    </xf>
    <xf numFmtId="0" fontId="17" fillId="0" borderId="0" xfId="1" applyFont="1" applyAlignment="1">
      <alignment horizontal="left" vertical="center" indent="2"/>
    </xf>
    <xf numFmtId="0" fontId="8" fillId="0" borderId="0" xfId="1" applyFont="1" applyAlignment="1">
      <alignment horizontal="center" vertical="center" wrapText="1"/>
    </xf>
    <xf numFmtId="0" fontId="1" fillId="5" borderId="0" xfId="1" applyFill="1" applyAlignment="1">
      <alignment vertical="center"/>
    </xf>
    <xf numFmtId="0" fontId="18" fillId="5" borderId="0" xfId="1" applyFont="1" applyFill="1" applyAlignment="1">
      <alignment horizontal="left" vertical="center"/>
    </xf>
    <xf numFmtId="0" fontId="3" fillId="5" borderId="0" xfId="1" applyFont="1" applyFill="1" applyAlignment="1">
      <alignment vertical="center"/>
    </xf>
    <xf numFmtId="0" fontId="20" fillId="12" borderId="1" xfId="1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 vertical="center" wrapText="1"/>
    </xf>
    <xf numFmtId="0" fontId="20" fillId="15" borderId="14" xfId="1" applyFont="1" applyFill="1" applyBorder="1" applyAlignment="1">
      <alignment horizontal="center" vertical="center" wrapText="1"/>
    </xf>
    <xf numFmtId="0" fontId="23" fillId="16" borderId="1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26" fillId="11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left" vertical="center" wrapText="1"/>
    </xf>
    <xf numFmtId="0" fontId="27" fillId="5" borderId="1" xfId="1" applyFont="1" applyFill="1" applyBorder="1" applyAlignment="1">
      <alignment vertical="center" wrapText="1"/>
    </xf>
    <xf numFmtId="0" fontId="27" fillId="9" borderId="1" xfId="1" applyFont="1" applyFill="1" applyBorder="1" applyAlignment="1">
      <alignment horizontal="left" vertical="center" wrapText="1"/>
    </xf>
    <xf numFmtId="0" fontId="27" fillId="0" borderId="1" xfId="1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3" fillId="3" borderId="18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9" xfId="1" applyFont="1" applyFill="1" applyBorder="1" applyAlignment="1">
      <alignment horizontal="center" vertical="center" wrapText="1"/>
    </xf>
    <xf numFmtId="0" fontId="3" fillId="19" borderId="18" xfId="1" applyFont="1" applyFill="1" applyBorder="1" applyAlignment="1">
      <alignment horizontal="center" vertical="center" wrapText="1"/>
    </xf>
    <xf numFmtId="0" fontId="3" fillId="19" borderId="19" xfId="1" applyFont="1" applyFill="1" applyBorder="1" applyAlignment="1">
      <alignment horizontal="center" vertical="center" wrapText="1"/>
    </xf>
    <xf numFmtId="0" fontId="1" fillId="0" borderId="18" xfId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1" fillId="0" borderId="24" xfId="1" applyBorder="1" applyAlignment="1">
      <alignment vertical="center" wrapText="1"/>
    </xf>
    <xf numFmtId="0" fontId="1" fillId="0" borderId="25" xfId="1" applyBorder="1" applyAlignment="1">
      <alignment vertical="center" wrapText="1"/>
    </xf>
    <xf numFmtId="0" fontId="3" fillId="0" borderId="25" xfId="1" applyFont="1" applyBorder="1" applyAlignment="1">
      <alignment vertical="center" wrapText="1"/>
    </xf>
    <xf numFmtId="0" fontId="1" fillId="0" borderId="26" xfId="1" applyBorder="1" applyAlignment="1">
      <alignment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1" fillId="0" borderId="4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35" xfId="1" applyBorder="1" applyAlignment="1">
      <alignment vertical="center" wrapText="1"/>
    </xf>
    <xf numFmtId="0" fontId="30" fillId="20" borderId="38" xfId="1" applyFont="1" applyFill="1" applyBorder="1" applyAlignment="1">
      <alignment horizontal="center" vertical="center"/>
    </xf>
    <xf numFmtId="0" fontId="32" fillId="21" borderId="38" xfId="1" applyFont="1" applyFill="1" applyBorder="1" applyAlignment="1">
      <alignment vertical="center" wrapText="1"/>
    </xf>
    <xf numFmtId="0" fontId="30" fillId="0" borderId="38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30" fillId="0" borderId="29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30" fillId="0" borderId="1" xfId="1" applyFont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1" fillId="9" borderId="1" xfId="1" applyFill="1" applyBorder="1" applyAlignment="1">
      <alignment horizontal="left" vertical="center" wrapText="1"/>
    </xf>
    <xf numFmtId="9" fontId="29" fillId="0" borderId="1" xfId="2" applyFont="1" applyBorder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36" fillId="0" borderId="0" xfId="3" applyAlignment="1">
      <alignment horizontal="center" vertical="center" wrapText="1"/>
    </xf>
    <xf numFmtId="0" fontId="36" fillId="0" borderId="1" xfId="3" applyBorder="1" applyAlignment="1">
      <alignment horizontal="center" vertical="center" wrapText="1"/>
    </xf>
    <xf numFmtId="0" fontId="36" fillId="0" borderId="1" xfId="3" applyBorder="1" applyAlignment="1">
      <alignment horizontal="center" vertical="center"/>
    </xf>
    <xf numFmtId="0" fontId="38" fillId="0" borderId="1" xfId="3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 wrapText="1"/>
    </xf>
    <xf numFmtId="0" fontId="37" fillId="0" borderId="1" xfId="3" applyFont="1" applyBorder="1" applyAlignment="1">
      <alignment horizontal="center" vertical="center"/>
    </xf>
    <xf numFmtId="0" fontId="39" fillId="0" borderId="0" xfId="3" applyFont="1" applyAlignment="1">
      <alignment horizontal="left" vertical="center"/>
    </xf>
    <xf numFmtId="0" fontId="36" fillId="0" borderId="0" xfId="3" applyAlignment="1">
      <alignment vertical="center"/>
    </xf>
    <xf numFmtId="0" fontId="36" fillId="0" borderId="0" xfId="3" applyAlignment="1">
      <alignment horizontal="center" vertical="center"/>
    </xf>
    <xf numFmtId="0" fontId="40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1" fillId="0" borderId="0" xfId="4"/>
    <xf numFmtId="0" fontId="41" fillId="0" borderId="0" xfId="4" quotePrefix="1"/>
    <xf numFmtId="0" fontId="36" fillId="22" borderId="1" xfId="3" applyFill="1" applyBorder="1" applyAlignment="1">
      <alignment horizontal="center" vertical="center" wrapText="1"/>
    </xf>
    <xf numFmtId="0" fontId="36" fillId="22" borderId="1" xfId="3" applyFill="1" applyBorder="1" applyAlignment="1">
      <alignment vertical="center" wrapText="1"/>
    </xf>
    <xf numFmtId="0" fontId="37" fillId="22" borderId="1" xfId="3" applyFont="1" applyFill="1" applyBorder="1" applyAlignment="1">
      <alignment horizontal="center" vertical="center" wrapText="1"/>
    </xf>
    <xf numFmtId="0" fontId="37" fillId="0" borderId="1" xfId="3" applyFont="1" applyFill="1" applyBorder="1" applyAlignment="1">
      <alignment horizontal="center" vertical="center" wrapText="1"/>
    </xf>
    <xf numFmtId="164" fontId="37" fillId="0" borderId="1" xfId="3" applyNumberFormat="1" applyFont="1" applyFill="1" applyBorder="1" applyAlignment="1">
      <alignment horizontal="center" vertical="center" wrapText="1"/>
    </xf>
    <xf numFmtId="0" fontId="36" fillId="0" borderId="13" xfId="3" applyBorder="1" applyAlignment="1">
      <alignment horizontal="center" vertical="center"/>
    </xf>
    <xf numFmtId="0" fontId="37" fillId="0" borderId="13" xfId="3" applyFont="1" applyFill="1" applyBorder="1" applyAlignment="1">
      <alignment horizontal="center" vertical="center" wrapText="1"/>
    </xf>
    <xf numFmtId="0" fontId="36" fillId="0" borderId="13" xfId="3" applyBorder="1" applyAlignment="1">
      <alignment horizontal="center" vertical="center" wrapText="1"/>
    </xf>
    <xf numFmtId="0" fontId="38" fillId="0" borderId="13" xfId="3" applyFont="1" applyBorder="1" applyAlignment="1">
      <alignment horizontal="center" vertical="center" wrapText="1"/>
    </xf>
    <xf numFmtId="0" fontId="36" fillId="0" borderId="14" xfId="3" applyBorder="1" applyAlignment="1">
      <alignment horizontal="center" vertical="center"/>
    </xf>
    <xf numFmtId="0" fontId="37" fillId="0" borderId="14" xfId="3" applyFont="1" applyFill="1" applyBorder="1" applyAlignment="1">
      <alignment horizontal="center" vertical="center" wrapText="1"/>
    </xf>
    <xf numFmtId="0" fontId="36" fillId="0" borderId="14" xfId="3" applyBorder="1" applyAlignment="1">
      <alignment horizontal="center" vertical="center" wrapText="1"/>
    </xf>
    <xf numFmtId="0" fontId="38" fillId="0" borderId="14" xfId="3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8" fillId="2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wrapText="1"/>
    </xf>
    <xf numFmtId="0" fontId="42" fillId="0" borderId="0" xfId="0" applyFont="1" applyAlignment="1">
      <alignment horizontal="justify" vertical="center" wrapText="1" readingOrder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8" fillId="7" borderId="0" xfId="1" applyFont="1" applyFill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/>
    </xf>
    <xf numFmtId="0" fontId="4" fillId="22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3" borderId="2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1" fillId="0" borderId="1" xfId="1" applyFont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11" fillId="9" borderId="7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9" borderId="9" xfId="1" applyFont="1" applyFill="1" applyBorder="1" applyAlignment="1">
      <alignment horizontal="center" vertical="center" wrapText="1"/>
    </xf>
    <xf numFmtId="0" fontId="11" fillId="9" borderId="0" xfId="1" applyFont="1" applyFill="1" applyAlignment="1">
      <alignment horizontal="center" vertical="center" wrapText="1"/>
    </xf>
    <xf numFmtId="0" fontId="11" fillId="9" borderId="10" xfId="1" applyFont="1" applyFill="1" applyBorder="1" applyAlignment="1">
      <alignment horizontal="center" vertical="center" wrapText="1"/>
    </xf>
    <xf numFmtId="0" fontId="11" fillId="9" borderId="11" xfId="1" applyFont="1" applyFill="1" applyBorder="1" applyAlignment="1">
      <alignment horizontal="center" vertical="center" wrapText="1"/>
    </xf>
    <xf numFmtId="0" fontId="11" fillId="9" borderId="5" xfId="1" applyFont="1" applyFill="1" applyBorder="1" applyAlignment="1">
      <alignment horizontal="center" vertical="center" wrapText="1"/>
    </xf>
    <xf numFmtId="0" fontId="11" fillId="9" borderId="12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1" fillId="8" borderId="7" xfId="1" applyFont="1" applyFill="1" applyBorder="1" applyAlignment="1">
      <alignment horizontal="center" vertical="center" wrapText="1"/>
    </xf>
    <xf numFmtId="0" fontId="11" fillId="8" borderId="8" xfId="1" applyFont="1" applyFill="1" applyBorder="1" applyAlignment="1">
      <alignment horizontal="center" vertical="center" wrapText="1"/>
    </xf>
    <xf numFmtId="0" fontId="11" fillId="8" borderId="9" xfId="1" applyFont="1" applyFill="1" applyBorder="1" applyAlignment="1">
      <alignment horizontal="center" vertical="center" wrapText="1"/>
    </xf>
    <xf numFmtId="0" fontId="11" fillId="8" borderId="0" xfId="1" applyFont="1" applyFill="1" applyAlignment="1">
      <alignment horizontal="center" vertical="center" wrapText="1"/>
    </xf>
    <xf numFmtId="0" fontId="11" fillId="8" borderId="10" xfId="1" applyFont="1" applyFill="1" applyBorder="1" applyAlignment="1">
      <alignment horizontal="center" vertical="center" wrapText="1"/>
    </xf>
    <xf numFmtId="0" fontId="11" fillId="8" borderId="11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 wrapText="1"/>
    </xf>
    <xf numFmtId="0" fontId="11" fillId="8" borderId="12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0" fillId="11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9" borderId="2" xfId="1" applyFont="1" applyFill="1" applyBorder="1" applyAlignment="1">
      <alignment horizontal="center" vertical="center" wrapText="1"/>
    </xf>
    <xf numFmtId="0" fontId="12" fillId="9" borderId="3" xfId="1" applyFont="1" applyFill="1" applyBorder="1" applyAlignment="1">
      <alignment horizontal="center" vertical="center" wrapText="1"/>
    </xf>
    <xf numFmtId="0" fontId="12" fillId="9" borderId="4" xfId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14" fillId="10" borderId="3" xfId="1" applyFont="1" applyFill="1" applyBorder="1" applyAlignment="1">
      <alignment horizontal="center" vertical="center" wrapText="1"/>
    </xf>
    <xf numFmtId="0" fontId="14" fillId="10" borderId="4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center" vertical="center" wrapText="1"/>
    </xf>
    <xf numFmtId="0" fontId="14" fillId="9" borderId="2" xfId="1" applyFont="1" applyFill="1" applyBorder="1" applyAlignment="1">
      <alignment horizontal="center" vertical="center" wrapText="1"/>
    </xf>
    <xf numFmtId="0" fontId="14" fillId="9" borderId="3" xfId="1" applyFont="1" applyFill="1" applyBorder="1" applyAlignment="1">
      <alignment horizontal="center" vertical="center" wrapText="1"/>
    </xf>
    <xf numFmtId="0" fontId="14" fillId="9" borderId="4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14" fillId="10" borderId="1" xfId="1" applyFont="1" applyFill="1" applyBorder="1" applyAlignment="1">
      <alignment horizontal="center" wrapText="1"/>
    </xf>
    <xf numFmtId="0" fontId="10" fillId="8" borderId="1" xfId="1" applyFont="1" applyFill="1" applyBorder="1" applyAlignment="1">
      <alignment horizontal="center" vertical="center" wrapText="1"/>
    </xf>
    <xf numFmtId="0" fontId="11" fillId="8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center" vertical="center" wrapText="1"/>
    </xf>
    <xf numFmtId="0" fontId="10" fillId="9" borderId="3" xfId="1" applyFont="1" applyFill="1" applyBorder="1" applyAlignment="1">
      <alignment horizontal="center" vertical="center" wrapText="1"/>
    </xf>
    <xf numFmtId="0" fontId="10" fillId="9" borderId="4" xfId="1" applyFont="1" applyFill="1" applyBorder="1" applyAlignment="1">
      <alignment horizontal="center" vertical="center" wrapText="1"/>
    </xf>
    <xf numFmtId="0" fontId="10" fillId="10" borderId="1" xfId="1" applyFont="1" applyFill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0" fillId="9" borderId="1" xfId="1" applyFont="1" applyFill="1" applyBorder="1" applyAlignment="1">
      <alignment horizontal="center" vertical="center" wrapText="1"/>
    </xf>
    <xf numFmtId="0" fontId="11" fillId="9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11" fillId="9" borderId="1" xfId="1" applyFont="1" applyFill="1" applyBorder="1" applyAlignment="1">
      <alignment horizontal="center" wrapText="1"/>
    </xf>
    <xf numFmtId="0" fontId="11" fillId="10" borderId="1" xfId="1" applyFont="1" applyFill="1" applyBorder="1" applyAlignment="1">
      <alignment horizontal="center" wrapText="1"/>
    </xf>
    <xf numFmtId="0" fontId="10" fillId="8" borderId="1" xfId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/>
    </xf>
    <xf numFmtId="0" fontId="10" fillId="9" borderId="4" xfId="1" applyFont="1" applyFill="1" applyBorder="1" applyAlignment="1">
      <alignment horizontal="center" vertical="center"/>
    </xf>
    <xf numFmtId="0" fontId="10" fillId="10" borderId="1" xfId="1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10" fillId="9" borderId="1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11" fillId="8" borderId="1" xfId="1" applyFont="1" applyFill="1" applyBorder="1" applyAlignment="1">
      <alignment horizont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10" borderId="1" xfId="1" applyFont="1" applyFill="1" applyBorder="1" applyAlignment="1">
      <alignment horizontal="center"/>
    </xf>
    <xf numFmtId="0" fontId="11" fillId="9" borderId="1" xfId="1" applyFont="1" applyFill="1" applyBorder="1" applyAlignment="1">
      <alignment horizontal="center"/>
    </xf>
    <xf numFmtId="0" fontId="11" fillId="0" borderId="0" xfId="1" applyFont="1"/>
    <xf numFmtId="0" fontId="10" fillId="0" borderId="5" xfId="1" applyFont="1" applyBorder="1" applyAlignment="1">
      <alignment horizontal="left"/>
    </xf>
    <xf numFmtId="0" fontId="10" fillId="8" borderId="2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22" borderId="6" xfId="1" applyFont="1" applyFill="1" applyBorder="1" applyAlignment="1">
      <alignment horizontal="center" vertical="center" wrapText="1"/>
    </xf>
    <xf numFmtId="0" fontId="8" fillId="22" borderId="7" xfId="1" applyFont="1" applyFill="1" applyBorder="1" applyAlignment="1">
      <alignment horizontal="center" vertical="center" wrapText="1"/>
    </xf>
    <xf numFmtId="0" fontId="8" fillId="22" borderId="8" xfId="1" applyFont="1" applyFill="1" applyBorder="1" applyAlignment="1">
      <alignment horizontal="center" vertical="center" wrapText="1"/>
    </xf>
    <xf numFmtId="0" fontId="8" fillId="22" borderId="11" xfId="1" applyFont="1" applyFill="1" applyBorder="1" applyAlignment="1">
      <alignment horizontal="center" vertical="center" wrapText="1"/>
    </xf>
    <xf numFmtId="0" fontId="8" fillId="22" borderId="5" xfId="1" applyFont="1" applyFill="1" applyBorder="1" applyAlignment="1">
      <alignment horizontal="center" vertical="center" wrapText="1"/>
    </xf>
    <xf numFmtId="0" fontId="8" fillId="22" borderId="12" xfId="1" applyFont="1" applyFill="1" applyBorder="1" applyAlignment="1">
      <alignment horizontal="center" vertical="center" wrapText="1"/>
    </xf>
    <xf numFmtId="0" fontId="1" fillId="0" borderId="0" xfId="1"/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8" fillId="22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/>
    </xf>
    <xf numFmtId="0" fontId="1" fillId="15" borderId="6" xfId="1" applyFill="1" applyBorder="1" applyAlignment="1">
      <alignment horizontal="center" vertical="center" wrapText="1"/>
    </xf>
    <xf numFmtId="0" fontId="1" fillId="15" borderId="7" xfId="1" applyFill="1" applyBorder="1" applyAlignment="1">
      <alignment horizontal="center" vertical="center" wrapText="1"/>
    </xf>
    <xf numFmtId="0" fontId="24" fillId="5" borderId="0" xfId="1" applyFont="1" applyFill="1" applyAlignment="1">
      <alignment horizontal="left" vertical="center" wrapText="1"/>
    </xf>
    <xf numFmtId="0" fontId="1" fillId="5" borderId="13" xfId="1" applyFill="1" applyBorder="1" applyAlignment="1">
      <alignment horizontal="left" vertical="center" wrapText="1"/>
    </xf>
    <xf numFmtId="0" fontId="1" fillId="5" borderId="14" xfId="1" applyFill="1" applyBorder="1" applyAlignment="1">
      <alignment horizontal="left" vertical="center" wrapText="1"/>
    </xf>
    <xf numFmtId="0" fontId="1" fillId="5" borderId="13" xfId="1" applyFill="1" applyBorder="1" applyAlignment="1">
      <alignment vertical="center" wrapText="1"/>
    </xf>
    <xf numFmtId="0" fontId="1" fillId="5" borderId="14" xfId="1" applyFill="1" applyBorder="1" applyAlignment="1">
      <alignment vertical="center" wrapText="1"/>
    </xf>
    <xf numFmtId="0" fontId="22" fillId="16" borderId="2" xfId="1" applyFont="1" applyFill="1" applyBorder="1" applyAlignment="1">
      <alignment horizontal="center" vertical="center" wrapText="1"/>
    </xf>
    <xf numFmtId="0" fontId="22" fillId="16" borderId="4" xfId="1" applyFont="1" applyFill="1" applyBorder="1" applyAlignment="1">
      <alignment horizontal="center" vertical="center" wrapText="1"/>
    </xf>
    <xf numFmtId="0" fontId="22" fillId="14" borderId="2" xfId="1" applyFont="1" applyFill="1" applyBorder="1" applyAlignment="1">
      <alignment horizontal="center" vertical="center" wrapText="1"/>
    </xf>
    <xf numFmtId="0" fontId="22" fillId="14" borderId="4" xfId="1" applyFont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/>
    </xf>
    <xf numFmtId="0" fontId="3" fillId="5" borderId="0" xfId="1" applyFont="1" applyFill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/>
    </xf>
    <xf numFmtId="0" fontId="19" fillId="5" borderId="4" xfId="1" applyFont="1" applyFill="1" applyBorder="1" applyAlignment="1">
      <alignment horizontal="center" vertical="center"/>
    </xf>
    <xf numFmtId="0" fontId="21" fillId="13" borderId="1" xfId="1" applyFont="1" applyFill="1" applyBorder="1" applyAlignment="1">
      <alignment horizontal="center" vertical="center" wrapText="1"/>
    </xf>
    <xf numFmtId="0" fontId="21" fillId="13" borderId="1" xfId="1" applyFont="1" applyFill="1" applyBorder="1" applyAlignment="1">
      <alignment horizontal="left" vertical="center" wrapText="1"/>
    </xf>
    <xf numFmtId="0" fontId="1" fillId="12" borderId="2" xfId="1" applyFill="1" applyBorder="1" applyAlignment="1">
      <alignment horizontal="center" vertical="center" wrapText="1"/>
    </xf>
    <xf numFmtId="0" fontId="1" fillId="12" borderId="3" xfId="1" applyFill="1" applyBorder="1" applyAlignment="1">
      <alignment horizontal="center" vertical="center" wrapText="1"/>
    </xf>
    <xf numFmtId="0" fontId="1" fillId="12" borderId="4" xfId="1" applyFill="1" applyBorder="1" applyAlignment="1">
      <alignment horizontal="center" vertical="center" wrapText="1"/>
    </xf>
    <xf numFmtId="0" fontId="25" fillId="17" borderId="1" xfId="1" applyFont="1" applyFill="1" applyBorder="1" applyAlignment="1">
      <alignment horizontal="center" vertical="center" wrapText="1"/>
    </xf>
    <xf numFmtId="0" fontId="26" fillId="18" borderId="1" xfId="1" applyFont="1" applyFill="1" applyBorder="1" applyAlignment="1">
      <alignment horizontal="center" vertical="center" wrapText="1"/>
    </xf>
    <xf numFmtId="0" fontId="26" fillId="15" borderId="1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19" borderId="1" xfId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1" fillId="20" borderId="30" xfId="1" applyFont="1" applyFill="1" applyBorder="1" applyAlignment="1">
      <alignment horizontal="center" vertical="center" wrapText="1"/>
    </xf>
    <xf numFmtId="0" fontId="31" fillId="20" borderId="31" xfId="1" applyFont="1" applyFill="1" applyBorder="1" applyAlignment="1">
      <alignment horizontal="center" vertical="center" wrapText="1"/>
    </xf>
    <xf numFmtId="0" fontId="31" fillId="20" borderId="36" xfId="1" applyFont="1" applyFill="1" applyBorder="1" applyAlignment="1">
      <alignment horizontal="center" vertical="center" wrapText="1"/>
    </xf>
    <xf numFmtId="0" fontId="31" fillId="20" borderId="37" xfId="1" applyFont="1" applyFill="1" applyBorder="1" applyAlignment="1">
      <alignment horizontal="center" vertical="center" wrapText="1"/>
    </xf>
    <xf numFmtId="0" fontId="30" fillId="20" borderId="32" xfId="1" applyFont="1" applyFill="1" applyBorder="1" applyAlignment="1">
      <alignment horizontal="center" vertical="center"/>
    </xf>
    <xf numFmtId="0" fontId="30" fillId="20" borderId="33" xfId="1" applyFont="1" applyFill="1" applyBorder="1" applyAlignment="1">
      <alignment horizontal="center" vertical="center"/>
    </xf>
    <xf numFmtId="0" fontId="30" fillId="20" borderId="34" xfId="1" applyFont="1" applyFill="1" applyBorder="1" applyAlignment="1">
      <alignment horizontal="center" vertical="center"/>
    </xf>
    <xf numFmtId="0" fontId="30" fillId="20" borderId="41" xfId="1" applyFont="1" applyFill="1" applyBorder="1" applyAlignment="1">
      <alignment horizontal="center" vertical="center" textRotation="90"/>
    </xf>
    <xf numFmtId="0" fontId="30" fillId="20" borderId="42" xfId="1" applyFont="1" applyFill="1" applyBorder="1" applyAlignment="1">
      <alignment horizontal="center" vertical="center" textRotation="90"/>
    </xf>
    <xf numFmtId="0" fontId="30" fillId="20" borderId="50" xfId="1" applyFont="1" applyFill="1" applyBorder="1" applyAlignment="1">
      <alignment horizontal="center" vertical="center" textRotation="90"/>
    </xf>
    <xf numFmtId="0" fontId="30" fillId="0" borderId="39" xfId="1" applyFont="1" applyBorder="1" applyAlignment="1">
      <alignment horizontal="center" vertical="center" wrapText="1"/>
    </xf>
    <xf numFmtId="0" fontId="30" fillId="0" borderId="33" xfId="1" applyFont="1" applyBorder="1" applyAlignment="1">
      <alignment horizontal="center" vertical="center" wrapText="1"/>
    </xf>
    <xf numFmtId="0" fontId="30" fillId="0" borderId="34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9" borderId="30" xfId="1" applyFont="1" applyFill="1" applyBorder="1" applyAlignment="1">
      <alignment horizontal="center" vertical="center" wrapText="1"/>
    </xf>
    <xf numFmtId="0" fontId="30" fillId="9" borderId="44" xfId="1" applyFont="1" applyFill="1" applyBorder="1" applyAlignment="1">
      <alignment horizontal="center" vertical="center" wrapText="1"/>
    </xf>
    <xf numFmtId="0" fontId="30" fillId="9" borderId="45" xfId="1" applyFont="1" applyFill="1" applyBorder="1" applyAlignment="1">
      <alignment horizontal="center" vertical="center" wrapText="1"/>
    </xf>
    <xf numFmtId="0" fontId="30" fillId="9" borderId="46" xfId="1" applyFont="1" applyFill="1" applyBorder="1" applyAlignment="1">
      <alignment horizontal="center" vertical="center" wrapText="1"/>
    </xf>
    <xf numFmtId="0" fontId="30" fillId="9" borderId="0" xfId="1" applyFont="1" applyFill="1" applyAlignment="1">
      <alignment horizontal="center" vertical="center" wrapText="1"/>
    </xf>
    <xf numFmtId="0" fontId="30" fillId="9" borderId="47" xfId="1" applyFont="1" applyFill="1" applyBorder="1" applyAlignment="1">
      <alignment horizontal="center" vertical="center" wrapText="1"/>
    </xf>
    <xf numFmtId="0" fontId="30" fillId="9" borderId="48" xfId="1" applyFont="1" applyFill="1" applyBorder="1" applyAlignment="1">
      <alignment horizontal="center" vertical="center" wrapText="1"/>
    </xf>
    <xf numFmtId="0" fontId="30" fillId="9" borderId="35" xfId="1" applyFont="1" applyFill="1" applyBorder="1" applyAlignment="1">
      <alignment horizontal="center" vertical="center" wrapText="1"/>
    </xf>
    <xf numFmtId="0" fontId="30" fillId="9" borderId="38" xfId="1" applyFont="1" applyFill="1" applyBorder="1" applyAlignment="1">
      <alignment horizontal="center" vertical="center" wrapText="1"/>
    </xf>
    <xf numFmtId="0" fontId="30" fillId="0" borderId="49" xfId="1" applyFont="1" applyBorder="1" applyAlignment="1">
      <alignment horizontal="center" vertical="center" wrapText="1"/>
    </xf>
    <xf numFmtId="0" fontId="30" fillId="9" borderId="39" xfId="1" applyFont="1" applyFill="1" applyBorder="1" applyAlignment="1">
      <alignment horizontal="center" vertical="center" wrapText="1"/>
    </xf>
    <xf numFmtId="0" fontId="30" fillId="9" borderId="33" xfId="1" applyFont="1" applyFill="1" applyBorder="1" applyAlignment="1">
      <alignment horizontal="center" vertical="center" wrapText="1"/>
    </xf>
    <xf numFmtId="0" fontId="30" fillId="9" borderId="34" xfId="1" applyFont="1" applyFill="1" applyBorder="1" applyAlignment="1">
      <alignment horizontal="center" vertical="center" wrapText="1"/>
    </xf>
    <xf numFmtId="0" fontId="30" fillId="0" borderId="30" xfId="1" applyFont="1" applyBorder="1" applyAlignment="1">
      <alignment horizontal="center" vertical="center" wrapText="1"/>
    </xf>
    <xf numFmtId="0" fontId="30" fillId="0" borderId="44" xfId="1" applyFont="1" applyBorder="1" applyAlignment="1">
      <alignment horizontal="center" vertical="center" wrapText="1"/>
    </xf>
    <xf numFmtId="0" fontId="30" fillId="0" borderId="45" xfId="1" applyFont="1" applyBorder="1" applyAlignment="1">
      <alignment horizontal="center" vertical="center" wrapText="1"/>
    </xf>
    <xf numFmtId="0" fontId="30" fillId="0" borderId="46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47" xfId="1" applyFont="1" applyBorder="1" applyAlignment="1">
      <alignment horizontal="center" vertical="center" wrapText="1"/>
    </xf>
    <xf numFmtId="0" fontId="30" fillId="0" borderId="48" xfId="1" applyFont="1" applyBorder="1" applyAlignment="1">
      <alignment horizontal="center" vertical="center" wrapText="1"/>
    </xf>
    <xf numFmtId="0" fontId="30" fillId="0" borderId="35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30" fillId="9" borderId="43" xfId="1" applyFont="1" applyFill="1" applyBorder="1" applyAlignment="1">
      <alignment horizontal="center" vertical="center" wrapText="1"/>
    </xf>
    <xf numFmtId="0" fontId="30" fillId="9" borderId="42" xfId="1" applyFont="1" applyFill="1" applyBorder="1" applyAlignment="1">
      <alignment horizontal="center" vertical="center" wrapText="1"/>
    </xf>
    <xf numFmtId="0" fontId="30" fillId="9" borderId="49" xfId="1" applyFont="1" applyFill="1" applyBorder="1" applyAlignment="1">
      <alignment horizontal="center" vertical="center" wrapText="1"/>
    </xf>
    <xf numFmtId="0" fontId="29" fillId="0" borderId="44" xfId="1" applyFont="1" applyBorder="1" applyAlignment="1">
      <alignment vertical="center" wrapText="1"/>
    </xf>
    <xf numFmtId="0" fontId="29" fillId="0" borderId="39" xfId="1" applyFont="1" applyBorder="1" applyAlignment="1">
      <alignment horizontal="center" vertical="center"/>
    </xf>
    <xf numFmtId="0" fontId="29" fillId="0" borderId="34" xfId="1" applyFont="1" applyBorder="1" applyAlignment="1">
      <alignment horizontal="center" vertical="center"/>
    </xf>
    <xf numFmtId="0" fontId="29" fillId="0" borderId="32" xfId="1" applyFont="1" applyBorder="1" applyAlignment="1">
      <alignment horizontal="center" vertical="center" wrapText="1"/>
    </xf>
    <xf numFmtId="0" fontId="29" fillId="0" borderId="34" xfId="1" applyFont="1" applyBorder="1" applyAlignment="1">
      <alignment horizontal="center" vertical="center" wrapText="1"/>
    </xf>
    <xf numFmtId="0" fontId="29" fillId="0" borderId="32" xfId="1" applyFont="1" applyBorder="1" applyAlignment="1">
      <alignment horizontal="center" vertical="center"/>
    </xf>
    <xf numFmtId="0" fontId="29" fillId="0" borderId="0" xfId="1" applyFont="1" applyAlignment="1">
      <alignment vertical="center" wrapText="1"/>
    </xf>
    <xf numFmtId="0" fontId="29" fillId="0" borderId="40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 xr:uid="{DB9E70C8-0D28-4F90-9043-7CB1EE97E7A3}"/>
    <cellStyle name="Обычный 3" xfId="3" xr:uid="{1E3396D4-E44E-41D5-8451-4B53D8946E05}"/>
    <cellStyle name="Процентный 2" xfId="2" xr:uid="{DAF5C3E6-BDD3-4D27-AEF2-E0F7CD11BA85}"/>
  </cellStyles>
  <dxfs count="4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AAAA"/>
      <color rgb="FFF6B115"/>
      <color rgb="FF63BE7B"/>
      <color rgb="FFF86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Многоугольник конкурентоспособности</a:t>
            </a:r>
          </a:p>
        </c:rich>
      </c:tx>
      <c:layout>
        <c:manualLayout>
          <c:xMode val="edge"/>
          <c:yMode val="edge"/>
          <c:x val="0.27425317354709772"/>
          <c:y val="7.717043103196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'Многоугольник конк-ти'!$C$1</c:f>
              <c:strCache>
                <c:ptCount val="1"/>
                <c:pt idx="0">
                  <c:v>Roamify</c:v>
                </c:pt>
              </c:strCache>
            </c:strRef>
          </c:tx>
          <c:spPr>
            <a:ln w="28575" cap="rnd">
              <a:solidFill>
                <a:srgbClr val="00AAA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AAAA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конк-ти'!$C$2:$C$14</c:f>
              <c:numCache>
                <c:formatCode>General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C-4182-8BA3-87AB9527EF41}"/>
            </c:ext>
          </c:extLst>
        </c:ser>
        <c:ser>
          <c:idx val="1"/>
          <c:order val="1"/>
          <c:tx>
            <c:strRef>
              <c:f>'Многоугольник конк-ти'!$D$1</c:f>
              <c:strCache>
                <c:ptCount val="1"/>
                <c:pt idx="0">
                  <c:v>Welme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конк-ти'!$D$2:$D$14</c:f>
              <c:numCache>
                <c:formatCode>General</c:formatCode>
                <c:ptCount val="13"/>
                <c:pt idx="0">
                  <c:v>3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8</c:v>
                </c:pt>
                <c:pt idx="5">
                  <c:v>10</c:v>
                </c:pt>
                <c:pt idx="6">
                  <c:v>0</c:v>
                </c:pt>
                <c:pt idx="7">
                  <c:v>8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C-4182-8BA3-87AB9527EF41}"/>
            </c:ext>
          </c:extLst>
        </c:ser>
        <c:ser>
          <c:idx val="2"/>
          <c:order val="2"/>
          <c:tx>
            <c:strRef>
              <c:f>'Многоугольник конк-ти'!$E$1</c:f>
              <c:strCache>
                <c:ptCount val="1"/>
                <c:pt idx="0">
                  <c:v>Кавер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конк-ти'!$E$2:$E$14</c:f>
              <c:numCache>
                <c:formatCode>General</c:formatCode>
                <c:ptCount val="13"/>
                <c:pt idx="0">
                  <c:v>8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  <c:pt idx="4">
                  <c:v>9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C-4182-8BA3-87AB9527EF41}"/>
            </c:ext>
          </c:extLst>
        </c:ser>
        <c:ser>
          <c:idx val="3"/>
          <c:order val="3"/>
          <c:tx>
            <c:strRef>
              <c:f>'Многоугольник конк-ти'!$F$1</c:f>
              <c:strCache>
                <c:ptCount val="1"/>
                <c:pt idx="0">
                  <c:v>Twinby</c:v>
                </c:pt>
              </c:strCache>
            </c:strRef>
          </c:tx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конк-ти'!$F$2:$F$14</c:f>
              <c:numCache>
                <c:formatCode>General</c:formatCode>
                <c:ptCount val="13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C-4182-8BA3-87AB9527EF41}"/>
            </c:ext>
          </c:extLst>
        </c:ser>
        <c:ser>
          <c:idx val="5"/>
          <c:order val="5"/>
          <c:tx>
            <c:strRef>
              <c:f>'Многоугольник конк-ти'!$G$1</c:f>
              <c:strCache>
                <c:ptCount val="1"/>
                <c:pt idx="0">
                  <c:v>Сайты/Чаты в Telegram/ВК по поиску попутчиков</c:v>
                </c:pt>
              </c:strCache>
            </c:strRef>
          </c:tx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конк-ти'!$H$2:$H$14</c:f>
              <c:numCache>
                <c:formatCode>General</c:formatCode>
                <c:ptCount val="13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9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EC-4182-8BA3-87AB9527EF41}"/>
            </c:ext>
          </c:extLst>
        </c:ser>
        <c:ser>
          <c:idx val="6"/>
          <c:order val="6"/>
          <c:tx>
            <c:strRef>
              <c:f>'Многоугольник конк-ти'!$H$1</c:f>
              <c:strCache>
                <c:ptCount val="1"/>
                <c:pt idx="0">
                  <c:v>Молодежные сообщества, организующие туры</c:v>
                </c:pt>
              </c:strCache>
            </c:strRef>
          </c:tx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конк-ти'!$I$2:$I$14</c:f>
              <c:numCache>
                <c:formatCode>General</c:formatCode>
                <c:ptCount val="13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EC-4182-8BA3-87AB9527EF41}"/>
            </c:ext>
          </c:extLst>
        </c:ser>
        <c:ser>
          <c:idx val="7"/>
          <c:order val="7"/>
          <c:tx>
            <c:strRef>
              <c:f>'Многоугольник конк-ти'!$I$1</c:f>
              <c:strCache>
                <c:ptCount val="1"/>
                <c:pt idx="0">
                  <c:v>Агрегаторы туров</c:v>
                </c:pt>
              </c:strCache>
            </c:strRef>
          </c:tx>
          <c:cat>
            <c:strRef>
              <c:f>'Многоугольник конк-ти'!$A$2:$A$14</c:f>
              <c:strCache>
                <c:ptCount val="13"/>
                <c:pt idx="0">
                  <c:v>Большая пользовательская база</c:v>
                </c:pt>
                <c:pt idx="1">
                  <c:v>Блоги путешественников</c:v>
                </c:pt>
                <c:pt idx="2">
                  <c:v>Удобные фильтры для поиска попутчиков</c:v>
                </c:pt>
                <c:pt idx="3">
                  <c:v>Удобные фильтры для поиска туров</c:v>
                </c:pt>
                <c:pt idx="4">
                  <c:v>Подбор людей по интересам и ценностям</c:v>
                </c:pt>
                <c:pt idx="5">
                  <c:v>Индивидуальные чаты с путешественниками</c:v>
                </c:pt>
                <c:pt idx="6">
                  <c:v>Групповые чаты тура</c:v>
                </c:pt>
                <c:pt idx="7">
                  <c:v>Объявления о поиске попутчиков</c:v>
                </c:pt>
                <c:pt idx="8">
                  <c:v>Знание, кто едет в тур</c:v>
                </c:pt>
                <c:pt idx="9">
                  <c:v>Верификация пользователей</c:v>
                </c:pt>
                <c:pt idx="10">
                  <c:v>Система рекомендаций других людей</c:v>
                </c:pt>
                <c:pt idx="11">
                  <c:v>Психологическая совместимость</c:v>
                </c:pt>
                <c:pt idx="12">
                  <c:v>Карточки для знакомства</c:v>
                </c:pt>
              </c:strCache>
            </c:strRef>
          </c:cat>
          <c:val>
            <c:numRef>
              <c:f>'Многоугольник конк-ти'!$K$2:$K$14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0</c:v>
                </c:pt>
                <c:pt idx="8">
                  <c:v>9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EC-4182-8BA3-87AB9527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739536"/>
        <c:axId val="191333496"/>
        <c:extLst>
          <c:ext xmlns:c15="http://schemas.microsoft.com/office/drawing/2012/chart" uri="{02D57815-91ED-43cb-92C2-25804820EDAC}">
            <c15:filteredRad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'Многоугольник конк-ти'!#REF!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'Многоугольник конк-ти'!$A$2:$A$14</c15:sqref>
                        </c15:formulaRef>
                      </c:ext>
                    </c:extLst>
                    <c:strCache>
                      <c:ptCount val="13"/>
                      <c:pt idx="0">
                        <c:v>Большая пользовательская база</c:v>
                      </c:pt>
                      <c:pt idx="1">
                        <c:v>Блоги путешественников</c:v>
                      </c:pt>
                      <c:pt idx="2">
                        <c:v>Удобные фильтры для поиска попутчиков</c:v>
                      </c:pt>
                      <c:pt idx="3">
                        <c:v>Удобные фильтры для поиска туров</c:v>
                      </c:pt>
                      <c:pt idx="4">
                        <c:v>Подбор людей по интересам и ценностям</c:v>
                      </c:pt>
                      <c:pt idx="5">
                        <c:v>Индивидуальные чаты с путешественниками</c:v>
                      </c:pt>
                      <c:pt idx="6">
                        <c:v>Групповые чаты тура</c:v>
                      </c:pt>
                      <c:pt idx="7">
                        <c:v>Объявления о поиске попутчиков</c:v>
                      </c:pt>
                      <c:pt idx="8">
                        <c:v>Знание, кто едет в тур</c:v>
                      </c:pt>
                      <c:pt idx="9">
                        <c:v>Верификация пользователей</c:v>
                      </c:pt>
                      <c:pt idx="10">
                        <c:v>Система рекомендаций других людей</c:v>
                      </c:pt>
                      <c:pt idx="11">
                        <c:v>Психологическая совместимость</c:v>
                      </c:pt>
                      <c:pt idx="12">
                        <c:v>Карточки для знакомства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'Многоугольник конк-ти'!$G$2:$G$14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10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1</c:v>
                      </c:pt>
                      <c:pt idx="7">
                        <c:v>10</c:v>
                      </c:pt>
                      <c:pt idx="8">
                        <c:v>7</c:v>
                      </c:pt>
                      <c:pt idx="9">
                        <c:v>5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EEC-4182-8BA3-87AB9527EF41}"/>
                  </c:ext>
                </c:extLst>
              </c15:ser>
            </c15:filteredRadarSeries>
          </c:ext>
        </c:extLst>
      </c:radarChart>
      <c:catAx>
        <c:axId val="1377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33496"/>
        <c:crosses val="autoZero"/>
        <c:auto val="1"/>
        <c:lblAlgn val="ctr"/>
        <c:lblOffset val="100"/>
        <c:noMultiLvlLbl val="0"/>
      </c:catAx>
      <c:valAx>
        <c:axId val="19133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73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.jpe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619125</xdr:colOff>
      <xdr:row>0</xdr:row>
      <xdr:rowOff>19050</xdr:rowOff>
    </xdr:from>
    <xdr:to>
      <xdr:col>13</xdr:col>
      <xdr:colOff>1295400</xdr:colOff>
      <xdr:row>6</xdr:row>
      <xdr:rowOff>66676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9301" y="19050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355410</xdr:colOff>
      <xdr:row>0</xdr:row>
      <xdr:rowOff>113731</xdr:rowOff>
    </xdr:from>
    <xdr:to>
      <xdr:col>9</xdr:col>
      <xdr:colOff>385691</xdr:colOff>
      <xdr:row>4</xdr:row>
      <xdr:rowOff>122688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597" y="113731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454025</xdr:colOff>
      <xdr:row>30</xdr:row>
      <xdr:rowOff>171133</xdr:rowOff>
    </xdr:from>
    <xdr:to>
      <xdr:col>22</xdr:col>
      <xdr:colOff>454025</xdr:colOff>
      <xdr:row>35</xdr:row>
      <xdr:rowOff>58103</xdr:rowOff>
    </xdr:to>
    <xdr:cxnSp macro="">
      <xdr:nvCxnSpPr>
        <xdr:cNvPr id="2" name="Line 8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 bwMode="auto">
        <a:xfrm>
          <a:off x="7712075" y="3347720"/>
          <a:ext cx="0" cy="791845"/>
        </a:xfrm>
        <a:prstGeom prst="line">
          <a:avLst/>
        </a:prstGeom>
        <a:noFill/>
        <a:ln w="9525">
          <a:solidFill>
            <a:schemeClr val="tx1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>
              <a:noFill/>
            </a14:hiddenFill>
          </a:ext>
        </a:extLst>
      </xdr:spPr>
    </xdr:cxnSp>
    <xdr:clientData/>
  </xdr:twoCellAnchor>
  <xdr:twoCellAnchor>
    <xdr:from>
      <xdr:col>0</xdr:col>
      <xdr:colOff>385763</xdr:colOff>
      <xdr:row>10</xdr:row>
      <xdr:rowOff>71438</xdr:rowOff>
    </xdr:from>
    <xdr:to>
      <xdr:col>14</xdr:col>
      <xdr:colOff>116523</xdr:colOff>
      <xdr:row>19</xdr:row>
      <xdr:rowOff>53658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388620" y="1879451"/>
          <a:ext cx="8764327" cy="1599677"/>
          <a:chOff x="302213" y="206684"/>
          <a:chExt cx="8016875" cy="1611666"/>
        </a:xfrm>
      </xdr:grpSpPr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2213" y="206684"/>
            <a:ext cx="8016875" cy="3702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>
                <a:solidFill>
                  <a:srgbClr val="FFFFFF"/>
                </a:solidFill>
              </a14:hiddenFill>
            </a:ext>
            <a:ext uri="{91240B29-F687-4f45-9708-019B960494DF}">
              <a14:hiddenLine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/>
          <a:p>
            <a:r>
              <a:rPr lang="ru-RU" sz="1800" b="1" i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отсутствие чего-либо            напряжение                  поведение (напр. покупка)</a:t>
            </a:r>
            <a:endParaRPr lang="ru-RU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5" y="1448145"/>
            <a:ext cx="6741795" cy="3702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>
                <a:solidFill>
                  <a:srgbClr val="FFFFFF"/>
                </a:solidFill>
              </a14:hiddenFill>
            </a:ext>
            <a:ext uri="{91240B29-F687-4f45-9708-019B960494DF}">
              <a14:hiddenLine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/>
          <a:p>
            <a:r>
              <a:rPr lang="ru-RU" sz="1800" b="1" i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атрибуты                               преимущества                        выгода(ы)</a:t>
            </a:r>
            <a:endParaRPr lang="ru-RU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6" name="Line 7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CxnSpPr/>
        </xdr:nvCxnSpPr>
        <xdr:spPr bwMode="auto">
          <a:xfrm>
            <a:off x="966159" y="508958"/>
            <a:ext cx="5210354" cy="82813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lc="http://schemas.openxmlformats.org/drawingml/2006/lockedCanvas" xmlns:o="urn:schemas-microsoft-com:office:office" xmlns:v="urn:schemas-microsoft-com:vml" xmlns:w10="urn:schemas-microsoft-com:office:word" xmlns:w="http://schemas.openxmlformats.org/wordprocessingml/2006/main" xmlns:p="http://schemas.openxmlformats.org/presentationml/2006/main" xmlns="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>
                <a:noFill/>
              </a14:hiddenFill>
            </a:ext>
          </a:extLst>
        </xdr:spPr>
      </xdr:cxnSp>
      <xdr:sp macro="" textlink="">
        <xdr:nvSpPr>
          <xdr:cNvPr id="7" name="Стрелка вправо 2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2604384" y="341386"/>
            <a:ext cx="388188" cy="146649"/>
          </a:xfrm>
          <a:prstGeom prst="rightArrow">
            <a:avLst/>
          </a:prstGeom>
          <a:solidFill>
            <a:srgbClr val="00AAAA"/>
          </a:solidFill>
          <a:ln>
            <a:solidFill>
              <a:srgbClr val="00AAA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  <xdr:sp macro="" textlink="">
        <xdr:nvSpPr>
          <xdr:cNvPr id="8" name="Стрелка вправо 3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4489122" y="341359"/>
            <a:ext cx="388188" cy="146649"/>
          </a:xfrm>
          <a:prstGeom prst="rightArrow">
            <a:avLst/>
          </a:prstGeom>
          <a:solidFill>
            <a:srgbClr val="00AAAA"/>
          </a:solidFill>
          <a:ln>
            <a:solidFill>
              <a:srgbClr val="00AAA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  <xdr:sp macro="" textlink="">
        <xdr:nvSpPr>
          <xdr:cNvPr id="9" name="Стрелка вправо 4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1863306" y="1570007"/>
            <a:ext cx="388188" cy="146649"/>
          </a:xfrm>
          <a:prstGeom prst="rightArrow">
            <a:avLst/>
          </a:prstGeom>
          <a:solidFill>
            <a:srgbClr val="00AAAA"/>
          </a:solidFill>
          <a:ln>
            <a:solidFill>
              <a:srgbClr val="00AAA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  <xdr:sp macro="" textlink="">
        <xdr:nvSpPr>
          <xdr:cNvPr id="10" name="Стрелка вправо 5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/>
        </xdr:nvSpPr>
        <xdr:spPr>
          <a:xfrm>
            <a:off x="5003321" y="1544128"/>
            <a:ext cx="388188" cy="146649"/>
          </a:xfrm>
          <a:prstGeom prst="rightArrow">
            <a:avLst/>
          </a:prstGeom>
          <a:solidFill>
            <a:srgbClr val="00AAAA"/>
          </a:solidFill>
          <a:ln>
            <a:solidFill>
              <a:srgbClr val="00AAA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409575</xdr:colOff>
      <xdr:row>4</xdr:row>
      <xdr:rowOff>0</xdr:rowOff>
    </xdr:from>
    <xdr:to>
      <xdr:col>4</xdr:col>
      <xdr:colOff>216535</xdr:colOff>
      <xdr:row>9</xdr:row>
      <xdr:rowOff>146685</xdr:rowOff>
    </xdr:to>
    <xdr:sp macro="" textlink="">
      <xdr:nvSpPr>
        <xdr:cNvPr id="11" name="Прямоугольник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129665" y="1820545"/>
          <a:ext cx="2397760" cy="1051560"/>
        </a:xfrm>
        <a:prstGeom prst="rect">
          <a:avLst/>
        </a:prstGeom>
        <a:solidFill>
          <a:srgbClr val="F6B115"/>
        </a:solidFill>
        <a:ln>
          <a:solidFill>
            <a:srgbClr val="F6B115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8</xdr:col>
      <xdr:colOff>552450</xdr:colOff>
      <xdr:row>3</xdr:row>
      <xdr:rowOff>166688</xdr:rowOff>
    </xdr:from>
    <xdr:to>
      <xdr:col>12</xdr:col>
      <xdr:colOff>359410</xdr:colOff>
      <xdr:row>9</xdr:row>
      <xdr:rowOff>132398</xdr:rowOff>
    </xdr:to>
    <xdr:sp macro="" textlink="">
      <xdr:nvSpPr>
        <xdr:cNvPr id="12" name="Прямоугольник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6451600" y="1802765"/>
          <a:ext cx="2397760" cy="1051560"/>
        </a:xfrm>
        <a:prstGeom prst="rect">
          <a:avLst/>
        </a:prstGeom>
        <a:solidFill>
          <a:srgbClr val="F6B115"/>
        </a:solidFill>
        <a:ln>
          <a:solidFill>
            <a:srgbClr val="F6B115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0</xdr:col>
      <xdr:colOff>428625</xdr:colOff>
      <xdr:row>19</xdr:row>
      <xdr:rowOff>152400</xdr:rowOff>
    </xdr:from>
    <xdr:to>
      <xdr:col>4</xdr:col>
      <xdr:colOff>235585</xdr:colOff>
      <xdr:row>25</xdr:row>
      <xdr:rowOff>118110</xdr:rowOff>
    </xdr:to>
    <xdr:sp macro="" textlink="">
      <xdr:nvSpPr>
        <xdr:cNvPr id="13" name="Прямоугольник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146810" y="4684395"/>
          <a:ext cx="2397760" cy="1051560"/>
        </a:xfrm>
        <a:prstGeom prst="rect">
          <a:avLst/>
        </a:prstGeom>
        <a:solidFill>
          <a:srgbClr val="F6B115"/>
        </a:solidFill>
        <a:ln>
          <a:solidFill>
            <a:srgbClr val="F6B115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4</xdr:col>
      <xdr:colOff>528638</xdr:colOff>
      <xdr:row>19</xdr:row>
      <xdr:rowOff>152400</xdr:rowOff>
    </xdr:from>
    <xdr:to>
      <xdr:col>8</xdr:col>
      <xdr:colOff>335598</xdr:colOff>
      <xdr:row>25</xdr:row>
      <xdr:rowOff>118110</xdr:rowOff>
    </xdr:to>
    <xdr:sp macro="" textlink="">
      <xdr:nvSpPr>
        <xdr:cNvPr id="14" name="Прямоугольник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3839845" y="4684395"/>
          <a:ext cx="2397760" cy="1051560"/>
        </a:xfrm>
        <a:prstGeom prst="rect">
          <a:avLst/>
        </a:prstGeom>
        <a:solidFill>
          <a:srgbClr val="F6B115"/>
        </a:solidFill>
        <a:ln>
          <a:solidFill>
            <a:srgbClr val="F6B115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8</xdr:col>
      <xdr:colOff>628650</xdr:colOff>
      <xdr:row>19</xdr:row>
      <xdr:rowOff>133350</xdr:rowOff>
    </xdr:from>
    <xdr:to>
      <xdr:col>12</xdr:col>
      <xdr:colOff>435610</xdr:colOff>
      <xdr:row>25</xdr:row>
      <xdr:rowOff>99060</xdr:rowOff>
    </xdr:to>
    <xdr:sp macro="" textlink="">
      <xdr:nvSpPr>
        <xdr:cNvPr id="15" name="Прямоугольник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6530975" y="4666615"/>
          <a:ext cx="2397760" cy="1051560"/>
        </a:xfrm>
        <a:prstGeom prst="rect">
          <a:avLst/>
        </a:prstGeom>
        <a:solidFill>
          <a:srgbClr val="F6B115"/>
        </a:solidFill>
        <a:ln>
          <a:solidFill>
            <a:srgbClr val="F6B115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ru-RU"/>
        </a:p>
      </xdr:txBody>
    </xdr:sp>
    <xdr:clientData/>
  </xdr:twoCellAnchor>
  <xdr:twoCellAnchor>
    <xdr:from>
      <xdr:col>12</xdr:col>
      <xdr:colOff>552450</xdr:colOff>
      <xdr:row>0</xdr:row>
      <xdr:rowOff>0</xdr:rowOff>
    </xdr:from>
    <xdr:to>
      <xdr:col>14</xdr:col>
      <xdr:colOff>581025</xdr:colOff>
      <xdr:row>7</xdr:row>
      <xdr:rowOff>42863</xdr:rowOff>
    </xdr:to>
    <xdr:pic>
      <xdr:nvPicPr>
        <xdr:cNvPr id="16" name="Рисунок 16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0"/>
          <a:ext cx="132397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633413</xdr:colOff>
      <xdr:row>5</xdr:row>
      <xdr:rowOff>52388</xdr:rowOff>
    </xdr:from>
    <xdr:to>
      <xdr:col>12</xdr:col>
      <xdr:colOff>271463</xdr:colOff>
      <xdr:row>8</xdr:row>
      <xdr:rowOff>152400</xdr:rowOff>
    </xdr:to>
    <xdr:sp macro="" textlink="">
      <xdr:nvSpPr>
        <xdr:cNvPr id="12298" name="Text Box 13">
          <a:extLst>
            <a:ext uri="{FF2B5EF4-FFF2-40B4-BE49-F238E27FC236}">
              <a16:creationId xmlns:a16="http://schemas.microsoft.com/office/drawing/2014/main" id="{00000000-0008-0000-0B00-00000A300000}"/>
            </a:ext>
          </a:extLst>
        </xdr:cNvPr>
        <xdr:cNvSpPr txBox="1">
          <a:spLocks noChangeArrowheads="1"/>
        </xdr:cNvSpPr>
      </xdr:nvSpPr>
      <xdr:spPr bwMode="auto">
        <a:xfrm>
          <a:off x="5815013" y="971550"/>
          <a:ext cx="2228850" cy="64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Поиск тура и знакомство </a:t>
          </a:r>
        </a:p>
        <a:p>
          <a:pPr algn="l" rtl="0">
            <a:defRPr sz="1000"/>
          </a:pPr>
          <a:r>
            <a:rPr lang="ru-RU" sz="1400" b="0" i="1" u="none" strike="noStrike" baseline="0">
              <a:solidFill>
                <a:srgbClr val="000000"/>
              </a:solidFill>
              <a:latin typeface="Calibri"/>
              <a:cs typeface="Calibri"/>
            </a:rPr>
            <a:t>с путешественниками</a:t>
          </a:r>
        </a:p>
      </xdr:txBody>
    </xdr:sp>
    <xdr:clientData/>
  </xdr:twoCellAnchor>
  <xdr:twoCellAnchor>
    <xdr:from>
      <xdr:col>0</xdr:col>
      <xdr:colOff>447675</xdr:colOff>
      <xdr:row>4</xdr:row>
      <xdr:rowOff>128588</xdr:rowOff>
    </xdr:from>
    <xdr:to>
      <xdr:col>4</xdr:col>
      <xdr:colOff>152400</xdr:colOff>
      <xdr:row>9</xdr:row>
      <xdr:rowOff>9525</xdr:rowOff>
    </xdr:to>
    <xdr:sp macro="" textlink="">
      <xdr:nvSpPr>
        <xdr:cNvPr id="12290" name="Text Box 12">
          <a:extLst>
            <a:ext uri="{FF2B5EF4-FFF2-40B4-BE49-F238E27FC236}">
              <a16:creationId xmlns:a16="http://schemas.microsoft.com/office/drawing/2014/main" id="{00000000-0008-0000-0B00-000002300000}"/>
            </a:ext>
          </a:extLst>
        </xdr:cNvPr>
        <xdr:cNvSpPr txBox="1">
          <a:spLocks noChangeArrowheads="1"/>
        </xdr:cNvSpPr>
      </xdr:nvSpPr>
      <xdr:spPr bwMode="auto">
        <a:xfrm>
          <a:off x="447675" y="866775"/>
          <a:ext cx="2295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1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Отсутствие единомышленников среди знакомых не должно лишать вас увлекательного путешествия по России</a:t>
          </a:r>
        </a:p>
      </xdr:txBody>
    </xdr:sp>
    <xdr:clientData/>
  </xdr:twoCellAnchor>
  <xdr:twoCellAnchor>
    <xdr:from>
      <xdr:col>0</xdr:col>
      <xdr:colOff>500063</xdr:colOff>
      <xdr:row>19</xdr:row>
      <xdr:rowOff>133350</xdr:rowOff>
    </xdr:from>
    <xdr:to>
      <xdr:col>4</xdr:col>
      <xdr:colOff>152400</xdr:colOff>
      <xdr:row>25</xdr:row>
      <xdr:rowOff>171450</xdr:rowOff>
    </xdr:to>
    <xdr:sp macro="" textlink="">
      <xdr:nvSpPr>
        <xdr:cNvPr id="12296" name="Text Box 11">
          <a:extLst>
            <a:ext uri="{FF2B5EF4-FFF2-40B4-BE49-F238E27FC236}">
              <a16:creationId xmlns:a16="http://schemas.microsoft.com/office/drawing/2014/main" id="{00000000-0008-0000-0B00-000008300000}"/>
            </a:ext>
          </a:extLst>
        </xdr:cNvPr>
        <xdr:cNvSpPr txBox="1">
          <a:spLocks noChangeArrowheads="1"/>
        </xdr:cNvSpPr>
      </xdr:nvSpPr>
      <xdr:spPr bwMode="auto">
        <a:xfrm>
          <a:off x="500063" y="3586163"/>
          <a:ext cx="2243137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Приложение на iOS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Индивидуальные и групповые чаты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Фильтры для поиска тура и попутчиков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Подбор по интересам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Карточки для знакомств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Разнообразие туров по России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База подходящих пользователей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8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Верификация пользователей</a:t>
          </a:r>
        </a:p>
      </xdr:txBody>
    </xdr:sp>
    <xdr:clientData/>
  </xdr:twoCellAnchor>
  <xdr:twoCellAnchor>
    <xdr:from>
      <xdr:col>4</xdr:col>
      <xdr:colOff>600075</xdr:colOff>
      <xdr:row>19</xdr:row>
      <xdr:rowOff>166688</xdr:rowOff>
    </xdr:from>
    <xdr:to>
      <xdr:col>8</xdr:col>
      <xdr:colOff>285750</xdr:colOff>
      <xdr:row>26</xdr:row>
      <xdr:rowOff>52388</xdr:rowOff>
    </xdr:to>
    <xdr:sp macro="" textlink="">
      <xdr:nvSpPr>
        <xdr:cNvPr id="12292" name="Text Box 10">
          <a:extLst>
            <a:ext uri="{FF2B5EF4-FFF2-40B4-BE49-F238E27FC236}">
              <a16:creationId xmlns:a16="http://schemas.microsoft.com/office/drawing/2014/main" id="{00000000-0008-0000-0B00-000004300000}"/>
            </a:ext>
          </a:extLst>
        </xdr:cNvPr>
        <xdr:cNvSpPr txBox="1">
          <a:spLocks noChangeArrowheads="1"/>
        </xdr:cNvSpPr>
      </xdr:nvSpPr>
      <xdr:spPr bwMode="auto">
        <a:xfrm>
          <a:off x="3190875" y="3619500"/>
          <a:ext cx="22764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Лаконичный современный яркий дизайн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Понятные фильтры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Легкость в общении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Комьюнити путешественников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0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Безопасность</a:t>
          </a:r>
        </a:p>
      </xdr:txBody>
    </xdr:sp>
    <xdr:clientData/>
  </xdr:twoCellAnchor>
  <xdr:twoCellAnchor>
    <xdr:from>
      <xdr:col>9</xdr:col>
      <xdr:colOff>52388</xdr:colOff>
      <xdr:row>20</xdr:row>
      <xdr:rowOff>14288</xdr:rowOff>
    </xdr:from>
    <xdr:to>
      <xdr:col>12</xdr:col>
      <xdr:colOff>438150</xdr:colOff>
      <xdr:row>25</xdr:row>
      <xdr:rowOff>19050</xdr:rowOff>
    </xdr:to>
    <xdr:sp macro="" textlink="">
      <xdr:nvSpPr>
        <xdr:cNvPr id="12294" name="Text Box 9">
          <a:extLst>
            <a:ext uri="{FF2B5EF4-FFF2-40B4-BE49-F238E27FC236}">
              <a16:creationId xmlns:a16="http://schemas.microsoft.com/office/drawing/2014/main" id="{00000000-0008-0000-0B00-000006300000}"/>
            </a:ext>
          </a:extLst>
        </xdr:cNvPr>
        <xdr:cNvSpPr txBox="1">
          <a:spLocks noChangeArrowheads="1"/>
        </xdr:cNvSpPr>
      </xdr:nvSpPr>
      <xdr:spPr bwMode="auto">
        <a:xfrm>
          <a:off x="5881688" y="3648075"/>
          <a:ext cx="2328862" cy="90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0" i="1" u="none" strike="noStrike" baseline="0">
              <a:solidFill>
                <a:srgbClr val="000000"/>
              </a:solidFill>
              <a:latin typeface="Calibri"/>
              <a:cs typeface="Calibri"/>
            </a:rPr>
            <a:t>Увлекательное путешествие </a:t>
          </a:r>
        </a:p>
        <a:p>
          <a:pPr algn="l" rtl="0">
            <a:defRPr sz="1000"/>
          </a:pPr>
          <a:r>
            <a:rPr lang="ru-RU" sz="1200" b="0" i="1" u="none" strike="noStrike" baseline="0">
              <a:solidFill>
                <a:srgbClr val="000000"/>
              </a:solidFill>
              <a:latin typeface="Calibri"/>
              <a:cs typeface="Calibri"/>
            </a:rPr>
            <a:t>с единомышленниками</a:t>
          </a:r>
        </a:p>
        <a:p>
          <a:pPr algn="l" rtl="0">
            <a:defRPr sz="1000"/>
          </a:pPr>
          <a:r>
            <a:rPr lang="ru-RU" sz="1200" b="0" i="1" u="none" strike="noStrike" baseline="0">
              <a:solidFill>
                <a:srgbClr val="000000"/>
              </a:solidFill>
              <a:latin typeface="Calibri"/>
              <a:cs typeface="Calibri"/>
            </a:rPr>
            <a:t>Приятные впечатления от путешествия </a:t>
          </a: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13608</xdr:colOff>
      <xdr:row>1</xdr:row>
      <xdr:rowOff>20410</xdr:rowOff>
    </xdr:from>
    <xdr:to>
      <xdr:col>28</xdr:col>
      <xdr:colOff>44904</xdr:colOff>
      <xdr:row>9</xdr:row>
      <xdr:rowOff>112939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7715" y="170089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640774</xdr:colOff>
      <xdr:row>0</xdr:row>
      <xdr:rowOff>17318</xdr:rowOff>
    </xdr:from>
    <xdr:to>
      <xdr:col>17</xdr:col>
      <xdr:colOff>16454</xdr:colOff>
      <xdr:row>4</xdr:row>
      <xdr:rowOff>613930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0479" y="17318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975014</xdr:colOff>
      <xdr:row>17</xdr:row>
      <xdr:rowOff>27495</xdr:rowOff>
    </xdr:from>
    <xdr:to>
      <xdr:col>10</xdr:col>
      <xdr:colOff>279688</xdr:colOff>
      <xdr:row>46</xdr:row>
      <xdr:rowOff>154564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66026</xdr:colOff>
      <xdr:row>0</xdr:row>
      <xdr:rowOff>17318</xdr:rowOff>
    </xdr:from>
    <xdr:to>
      <xdr:col>13</xdr:col>
      <xdr:colOff>32688</xdr:colOff>
      <xdr:row>3</xdr:row>
      <xdr:rowOff>174481</xdr:rowOff>
    </xdr:to>
    <xdr:pic>
      <xdr:nvPicPr>
        <xdr:cNvPr id="3" name="Рисунок 1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6071" y="17318"/>
          <a:ext cx="1326141" cy="133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259773</xdr:colOff>
      <xdr:row>10</xdr:row>
      <xdr:rowOff>138545</xdr:rowOff>
    </xdr:from>
    <xdr:to>
      <xdr:col>28</xdr:col>
      <xdr:colOff>77932</xdr:colOff>
      <xdr:row>36</xdr:row>
      <xdr:rowOff>200157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4773" y="5377296"/>
          <a:ext cx="10209068" cy="5464884"/>
        </a:xfrm>
        <a:prstGeom prst="rect">
          <a:avLst/>
        </a:prstGeom>
      </xdr:spPr>
    </xdr:pic>
    <xdr:clientData/>
  </xdr:twoCellAnchor>
  <xdr:twoCellAnchor>
    <xdr:from>
      <xdr:col>6</xdr:col>
      <xdr:colOff>116235</xdr:colOff>
      <xdr:row>1</xdr:row>
      <xdr:rowOff>787978</xdr:rowOff>
    </xdr:from>
    <xdr:to>
      <xdr:col>6</xdr:col>
      <xdr:colOff>2312127</xdr:colOff>
      <xdr:row>2</xdr:row>
      <xdr:rowOff>271210</xdr:rowOff>
    </xdr:to>
    <xdr:sp macro="" textlink="">
      <xdr:nvSpPr>
        <xdr:cNvPr id="4" name="TextBox 11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0654350" y="995796"/>
          <a:ext cx="2195892" cy="323165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>
              <a:latin typeface="Montserrat" pitchFamily="2" charset="-52"/>
              <a:cs typeface="Arial" panose="020B0604020202020204" pitchFamily="34" charset="0"/>
            </a:rPr>
            <a:t>pessimistic scenario</a:t>
          </a:r>
          <a:endParaRPr lang="ru-RU" sz="1500">
            <a:latin typeface="Montserrat" pitchFamily="2" charset="-52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150944</xdr:colOff>
      <xdr:row>2</xdr:row>
      <xdr:rowOff>235074</xdr:rowOff>
    </xdr:from>
    <xdr:to>
      <xdr:col>6</xdr:col>
      <xdr:colOff>3001766</xdr:colOff>
      <xdr:row>3</xdr:row>
      <xdr:rowOff>46499</xdr:rowOff>
    </xdr:to>
    <xdr:grpSp>
      <xdr:nvGrpSpPr>
        <xdr:cNvPr id="5" name="Группа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0694253" y="1290876"/>
          <a:ext cx="2852727" cy="443973"/>
          <a:chOff x="555719" y="3946583"/>
          <a:chExt cx="2850822" cy="443538"/>
        </a:xfrm>
      </xdr:grpSpPr>
      <xdr:pic>
        <xdr:nvPicPr>
          <xdr:cNvPr id="26" name="Рисунок 25" descr="Значок 5 контур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160575" y="3946583"/>
            <a:ext cx="431359" cy="431359"/>
          </a:xfrm>
          <a:prstGeom prst="rect">
            <a:avLst/>
          </a:prstGeom>
        </xdr:spPr>
      </xdr:pic>
      <xdr:pic>
        <xdr:nvPicPr>
          <xdr:cNvPr id="27" name="Рисунок 26" descr="Значок 4 контур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759361" y="3946583"/>
            <a:ext cx="431359" cy="431359"/>
          </a:xfrm>
          <a:prstGeom prst="rect">
            <a:avLst/>
          </a:prstGeom>
        </xdr:spPr>
      </xdr:pic>
      <xdr:pic>
        <xdr:nvPicPr>
          <xdr:cNvPr id="28" name="Рисунок 27" descr="Значок 3 контур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58147" y="3946583"/>
            <a:ext cx="431359" cy="431359"/>
          </a:xfrm>
          <a:prstGeom prst="rect">
            <a:avLst/>
          </a:prstGeom>
        </xdr:spPr>
      </xdr:pic>
      <xdr:pic>
        <xdr:nvPicPr>
          <xdr:cNvPr id="29" name="Рисунок 28" descr="Значок контур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56933" y="3946583"/>
            <a:ext cx="431359" cy="431359"/>
          </a:xfrm>
          <a:prstGeom prst="rect">
            <a:avLst/>
          </a:prstGeom>
        </xdr:spPr>
      </xdr:pic>
      <xdr:pic>
        <xdr:nvPicPr>
          <xdr:cNvPr id="30" name="Рисунок 29" descr="Значок 1 контур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55719" y="3946583"/>
            <a:ext cx="431359" cy="431359"/>
          </a:xfrm>
          <a:prstGeom prst="rect">
            <a:avLst/>
          </a:prstGeom>
        </xdr:spPr>
      </xdr:pic>
      <xdr:pic>
        <xdr:nvPicPr>
          <xdr:cNvPr id="31" name="Рисунок 30" descr="Значок 7 контур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63003" y="3946583"/>
            <a:ext cx="443538" cy="443538"/>
          </a:xfrm>
          <a:prstGeom prst="rect">
            <a:avLst/>
          </a:prstGeom>
        </xdr:spPr>
      </xdr:pic>
      <xdr:pic>
        <xdr:nvPicPr>
          <xdr:cNvPr id="32" name="Рисунок 31" descr="Значок 6 контур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61789" y="3946583"/>
            <a:ext cx="431359" cy="431359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112568</xdr:colOff>
      <xdr:row>5</xdr:row>
      <xdr:rowOff>115253</xdr:rowOff>
    </xdr:from>
    <xdr:to>
      <xdr:col>6</xdr:col>
      <xdr:colOff>3006331</xdr:colOff>
      <xdr:row>6</xdr:row>
      <xdr:rowOff>12386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0655877" y="2636780"/>
          <a:ext cx="2890905" cy="743213"/>
          <a:chOff x="491366" y="5125625"/>
          <a:chExt cx="2893763" cy="737066"/>
        </a:xfrm>
      </xdr:grpSpPr>
      <xdr:sp macro="" textlink="">
        <xdr:nvSpPr>
          <xdr:cNvPr id="18" name="TextBox 120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/>
        </xdr:nvSpPr>
        <xdr:spPr>
          <a:xfrm>
            <a:off x="491366" y="5125625"/>
            <a:ext cx="2078175" cy="323165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1500">
                <a:latin typeface="Montserrat" pitchFamily="2" charset="-52"/>
                <a:cs typeface="Arial" panose="020B0604020202020204" pitchFamily="34" charset="0"/>
              </a:rPr>
              <a:t>optimistic scenario</a:t>
            </a:r>
            <a:endParaRPr lang="ru-RU" sz="1500">
              <a:latin typeface="Montserrat" pitchFamily="2" charset="-52"/>
              <a:cs typeface="Arial" panose="020B0604020202020204" pitchFamily="34" charset="0"/>
            </a:endParaRPr>
          </a:p>
        </xdr:txBody>
      </xdr:sp>
      <xdr:pic>
        <xdr:nvPicPr>
          <xdr:cNvPr id="19" name="Рисунок 18" descr="Значок 5 контур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2136801" y="5419153"/>
            <a:ext cx="431359" cy="431359"/>
          </a:xfrm>
          <a:prstGeom prst="rect">
            <a:avLst/>
          </a:prstGeom>
        </xdr:spPr>
      </xdr:pic>
      <xdr:pic>
        <xdr:nvPicPr>
          <xdr:cNvPr id="20" name="Рисунок 19" descr="Значок 4 контур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734405" y="5419153"/>
            <a:ext cx="431359" cy="431359"/>
          </a:xfrm>
          <a:prstGeom prst="rect">
            <a:avLst/>
          </a:prstGeom>
        </xdr:spPr>
      </xdr:pic>
      <xdr:pic>
        <xdr:nvPicPr>
          <xdr:cNvPr id="21" name="Рисунок 20" descr="Значок 3 контур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332009" y="5419153"/>
            <a:ext cx="431359" cy="431359"/>
          </a:xfrm>
          <a:prstGeom prst="rect">
            <a:avLst/>
          </a:prstGeom>
        </xdr:spPr>
      </xdr:pic>
      <xdr:pic>
        <xdr:nvPicPr>
          <xdr:cNvPr id="22" name="Рисунок 21" descr="Значок контур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/>
          <a:stretch>
            <a:fillRect/>
          </a:stretch>
        </xdr:blipFill>
        <xdr:spPr>
          <a:xfrm>
            <a:off x="929613" y="5419153"/>
            <a:ext cx="431359" cy="431359"/>
          </a:xfrm>
          <a:prstGeom prst="rect">
            <a:avLst/>
          </a:prstGeom>
        </xdr:spPr>
      </xdr:pic>
      <xdr:pic>
        <xdr:nvPicPr>
          <xdr:cNvPr id="23" name="Рисунок 22" descr="Значок 1 контур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527217" y="5419153"/>
            <a:ext cx="431359" cy="431359"/>
          </a:xfrm>
          <a:prstGeom prst="rect">
            <a:avLst/>
          </a:prstGeom>
        </xdr:spPr>
      </xdr:pic>
      <xdr:pic>
        <xdr:nvPicPr>
          <xdr:cNvPr id="24" name="Рисунок 23" descr="Значок 7 контур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1591" y="5419153"/>
            <a:ext cx="443538" cy="443538"/>
          </a:xfrm>
          <a:prstGeom prst="rect">
            <a:avLst/>
          </a:prstGeom>
        </xdr:spPr>
      </xdr:pic>
      <xdr:pic>
        <xdr:nvPicPr>
          <xdr:cNvPr id="25" name="Рисунок 24" descr="Значок 6 контур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39197" y="5419153"/>
            <a:ext cx="431359" cy="431359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90250</xdr:colOff>
      <xdr:row>3</xdr:row>
      <xdr:rowOff>153268</xdr:rowOff>
    </xdr:from>
    <xdr:to>
      <xdr:col>6</xdr:col>
      <xdr:colOff>2960017</xdr:colOff>
      <xdr:row>5</xdr:row>
      <xdr:rowOff>44557</xdr:rowOff>
    </xdr:to>
    <xdr:grpSp>
      <xdr:nvGrpSpPr>
        <xdr:cNvPr id="7" name="Групп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10634511" y="1843523"/>
          <a:ext cx="2870720" cy="725418"/>
          <a:chOff x="512343" y="4472874"/>
          <a:chExt cx="2869767" cy="722561"/>
        </a:xfrm>
      </xdr:grpSpPr>
      <xdr:grpSp>
        <xdr:nvGrpSpPr>
          <xdr:cNvPr id="8" name="Группа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pSpPr/>
        </xdr:nvGrpSpPr>
        <xdr:grpSpPr>
          <a:xfrm>
            <a:off x="512343" y="4472874"/>
            <a:ext cx="2462304" cy="714532"/>
            <a:chOff x="512343" y="4401640"/>
            <a:chExt cx="2462304" cy="714532"/>
          </a:xfrm>
        </xdr:grpSpPr>
        <xdr:pic>
          <xdr:nvPicPr>
            <xdr:cNvPr id="12" name="Рисунок 11" descr="Значок контур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45415" y="4684813"/>
              <a:ext cx="431359" cy="431359"/>
            </a:xfrm>
            <a:prstGeom prst="rect">
              <a:avLst/>
            </a:prstGeom>
          </xdr:spPr>
        </xdr:pic>
        <xdr:grpSp>
          <xdr:nvGrpSpPr>
            <xdr:cNvPr id="13" name="Группа 12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GrpSpPr/>
          </xdr:nvGrpSpPr>
          <xdr:grpSpPr>
            <a:xfrm>
              <a:off x="512343" y="4401640"/>
              <a:ext cx="2462304" cy="706503"/>
              <a:chOff x="512343" y="4401640"/>
              <a:chExt cx="2462304" cy="706503"/>
            </a:xfrm>
          </xdr:grpSpPr>
          <xdr:sp macro="" textlink="">
            <xdr:nvSpPr>
              <xdr:cNvPr id="14" name="TextBox 119">
                <a:extLst>
                  <a:ext uri="{FF2B5EF4-FFF2-40B4-BE49-F238E27FC236}">
                    <a16:creationId xmlns:a16="http://schemas.microsoft.com/office/drawing/2014/main" id="{00000000-0008-0000-0500-00000E000000}"/>
                  </a:ext>
                </a:extLst>
              </xdr:cNvPr>
              <xdr:cNvSpPr txBox="1"/>
            </xdr:nvSpPr>
            <xdr:spPr>
              <a:xfrm>
                <a:off x="512343" y="4401640"/>
                <a:ext cx="2005574" cy="323165"/>
              </a:xfrm>
              <a:prstGeom prst="rect">
                <a:avLst/>
              </a:prstGeom>
              <a:noFill/>
            </xdr:spPr>
            <xdr:txBody>
              <a:bodyPr wrap="square">
                <a:spAutoFit/>
              </a:bodyPr>
              <a:lstStyle>
                <a:defPPr>
                  <a:defRPr lang="ru-RU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n-US" sz="1500">
                    <a:latin typeface="Montserrat" pitchFamily="2" charset="-52"/>
                    <a:cs typeface="Arial" panose="020B0604020202020204" pitchFamily="34" charset="0"/>
                  </a:rPr>
                  <a:t>basic scenario</a:t>
                </a:r>
                <a:endParaRPr lang="ru-RU" sz="1500">
                  <a:latin typeface="Montserrat" pitchFamily="2" charset="-52"/>
                  <a:cs typeface="Arial" panose="020B0604020202020204" pitchFamily="34" charset="0"/>
                </a:endParaRPr>
              </a:p>
            </xdr:txBody>
          </xdr:sp>
          <xdr:pic>
            <xdr:nvPicPr>
              <xdr:cNvPr id="15" name="Рисунок 14" descr="Значок 5 контур">
                <a:extLst>
                  <a:ext uri="{FF2B5EF4-FFF2-40B4-BE49-F238E27FC236}">
                    <a16:creationId xmlns:a16="http://schemas.microsoft.com/office/drawing/2014/main" id="{00000000-0008-0000-0500-00000F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9"/>
              <a:stretch>
                <a:fillRect/>
              </a:stretch>
            </xdr:blipFill>
            <xdr:spPr>
              <a:xfrm>
                <a:off x="2144987" y="4676784"/>
                <a:ext cx="431359" cy="431359"/>
              </a:xfrm>
              <a:prstGeom prst="rect">
                <a:avLst/>
              </a:prstGeom>
            </xdr:spPr>
          </xdr:pic>
          <xdr:pic>
            <xdr:nvPicPr>
              <xdr:cNvPr id="16" name="Рисунок 15" descr="Значок 4 контур">
                <a:extLst>
                  <a:ext uri="{FF2B5EF4-FFF2-40B4-BE49-F238E27FC236}">
                    <a16:creationId xmlns:a16="http://schemas.microsoft.com/office/drawing/2014/main" id="{00000000-0008-0000-0500-000010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6"/>
              <a:stretch>
                <a:fillRect/>
              </a:stretch>
            </xdr:blipFill>
            <xdr:spPr>
              <a:xfrm>
                <a:off x="1746686" y="4676784"/>
                <a:ext cx="431359" cy="431359"/>
              </a:xfrm>
              <a:prstGeom prst="rect">
                <a:avLst/>
              </a:prstGeom>
            </xdr:spPr>
          </xdr:pic>
          <xdr:pic>
            <xdr:nvPicPr>
              <xdr:cNvPr id="17" name="Рисунок 16" descr="Значок 6 контур">
                <a:extLst>
                  <a:ext uri="{FF2B5EF4-FFF2-40B4-BE49-F238E27FC236}">
                    <a16:creationId xmlns:a16="http://schemas.microsoft.com/office/drawing/2014/main" id="{00000000-0008-0000-0500-000011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2543288" y="4676784"/>
                <a:ext cx="431359" cy="431359"/>
              </a:xfrm>
              <a:prstGeom prst="rect">
                <a:avLst/>
              </a:prstGeom>
            </xdr:spPr>
          </xdr:pic>
        </xdr:grpSp>
      </xdr:grpSp>
      <xdr:pic>
        <xdr:nvPicPr>
          <xdr:cNvPr id="9" name="Рисунок 8" descr="Значок 3 контур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341262" y="4764076"/>
            <a:ext cx="431359" cy="431359"/>
          </a:xfrm>
          <a:prstGeom prst="rect">
            <a:avLst/>
          </a:prstGeom>
        </xdr:spPr>
      </xdr:pic>
      <xdr:pic>
        <xdr:nvPicPr>
          <xdr:cNvPr id="10" name="Рисунок 9" descr="Значок 1 контур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62600" y="4756046"/>
            <a:ext cx="431359" cy="431359"/>
          </a:xfrm>
          <a:prstGeom prst="rect">
            <a:avLst/>
          </a:prstGeom>
        </xdr:spPr>
      </xdr:pic>
      <xdr:pic>
        <xdr:nvPicPr>
          <xdr:cNvPr id="11" name="Рисунок 10" descr="Значок 7 контур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38572" y="4741928"/>
            <a:ext cx="443538" cy="443538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346365</xdr:colOff>
      <xdr:row>1</xdr:row>
      <xdr:rowOff>8661</xdr:rowOff>
    </xdr:from>
    <xdr:to>
      <xdr:col>5</xdr:col>
      <xdr:colOff>371476</xdr:colOff>
      <xdr:row>2</xdr:row>
      <xdr:rowOff>492704</xdr:rowOff>
    </xdr:to>
    <xdr:pic>
      <xdr:nvPicPr>
        <xdr:cNvPr id="33" name="Рисунок 16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6183" y="216479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34017</xdr:colOff>
      <xdr:row>0</xdr:row>
      <xdr:rowOff>0</xdr:rowOff>
    </xdr:from>
    <xdr:to>
      <xdr:col>5</xdr:col>
      <xdr:colOff>65313</xdr:colOff>
      <xdr:row>4</xdr:row>
      <xdr:rowOff>269422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2357" y="0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319769</xdr:colOff>
      <xdr:row>0</xdr:row>
      <xdr:rowOff>176894</xdr:rowOff>
    </xdr:from>
    <xdr:to>
      <xdr:col>6</xdr:col>
      <xdr:colOff>1643744</xdr:colOff>
      <xdr:row>6</xdr:row>
      <xdr:rowOff>391887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6" y="176894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539750</xdr:colOff>
      <xdr:row>0</xdr:row>
      <xdr:rowOff>34924</xdr:rowOff>
    </xdr:from>
    <xdr:to>
      <xdr:col>6</xdr:col>
      <xdr:colOff>1863725</xdr:colOff>
      <xdr:row>2</xdr:row>
      <xdr:rowOff>688975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0" y="34924"/>
          <a:ext cx="1323975" cy="1328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653143</xdr:colOff>
      <xdr:row>3</xdr:row>
      <xdr:rowOff>61233</xdr:rowOff>
    </xdr:from>
    <xdr:to>
      <xdr:col>8</xdr:col>
      <xdr:colOff>657225</xdr:colOff>
      <xdr:row>9</xdr:row>
      <xdr:rowOff>153763</xdr:rowOff>
    </xdr:to>
    <xdr:pic>
      <xdr:nvPicPr>
        <xdr:cNvPr id="2" name="Рисунок 1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27286" y="612323"/>
          <a:ext cx="1323975" cy="132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1FDD4-174A-4188-B81F-CD93E2F11CF1}">
  <dimension ref="A1:C13"/>
  <sheetViews>
    <sheetView workbookViewId="0">
      <selection activeCell="B2" sqref="B2"/>
    </sheetView>
  </sheetViews>
  <sheetFormatPr defaultRowHeight="14.25" x14ac:dyDescent="0.45"/>
  <cols>
    <col min="2" max="2" width="22.46484375" customWidth="1"/>
  </cols>
  <sheetData>
    <row r="1" spans="1:3" x14ac:dyDescent="0.45">
      <c r="B1" s="89" t="s">
        <v>581</v>
      </c>
    </row>
    <row r="2" spans="1:3" x14ac:dyDescent="0.45">
      <c r="A2" s="89">
        <v>1</v>
      </c>
      <c r="B2" s="92" t="s">
        <v>582</v>
      </c>
      <c r="C2" s="91"/>
    </row>
    <row r="3" spans="1:3" x14ac:dyDescent="0.45">
      <c r="A3" s="90">
        <v>2</v>
      </c>
      <c r="B3" s="91" t="s">
        <v>583</v>
      </c>
      <c r="C3" s="91"/>
    </row>
    <row r="4" spans="1:3" x14ac:dyDescent="0.45">
      <c r="A4" s="89">
        <v>3</v>
      </c>
      <c r="B4" s="91" t="s">
        <v>584</v>
      </c>
      <c r="C4" s="91"/>
    </row>
    <row r="5" spans="1:3" x14ac:dyDescent="0.45">
      <c r="A5" s="90">
        <v>4</v>
      </c>
      <c r="B5" s="91" t="s">
        <v>585</v>
      </c>
      <c r="C5" s="91"/>
    </row>
    <row r="6" spans="1:3" x14ac:dyDescent="0.45">
      <c r="A6" s="89">
        <v>5</v>
      </c>
      <c r="B6" s="91" t="s">
        <v>586</v>
      </c>
      <c r="C6" s="91"/>
    </row>
    <row r="7" spans="1:3" x14ac:dyDescent="0.45">
      <c r="A7" s="90">
        <v>6</v>
      </c>
      <c r="B7" s="91" t="s">
        <v>587</v>
      </c>
      <c r="C7" s="91"/>
    </row>
    <row r="8" spans="1:3" x14ac:dyDescent="0.45">
      <c r="A8" s="89">
        <v>7</v>
      </c>
      <c r="B8" s="91" t="s">
        <v>588</v>
      </c>
      <c r="C8" s="91"/>
    </row>
    <row r="9" spans="1:3" x14ac:dyDescent="0.45">
      <c r="A9" s="90">
        <v>8</v>
      </c>
      <c r="B9" s="91" t="s">
        <v>589</v>
      </c>
      <c r="C9" s="91"/>
    </row>
    <row r="10" spans="1:3" x14ac:dyDescent="0.45">
      <c r="A10" s="89">
        <v>9</v>
      </c>
      <c r="B10" s="91" t="s">
        <v>590</v>
      </c>
      <c r="C10" s="91"/>
    </row>
    <row r="11" spans="1:3" x14ac:dyDescent="0.45">
      <c r="A11" s="90">
        <v>10</v>
      </c>
      <c r="B11" s="91" t="s">
        <v>591</v>
      </c>
      <c r="C11" s="91"/>
    </row>
    <row r="12" spans="1:3" x14ac:dyDescent="0.45">
      <c r="A12" s="89">
        <v>11</v>
      </c>
      <c r="B12" s="91" t="s">
        <v>592</v>
      </c>
      <c r="C12" s="91"/>
    </row>
    <row r="13" spans="1:3" x14ac:dyDescent="0.45">
      <c r="A13" s="90">
        <v>12</v>
      </c>
      <c r="B13" s="91" t="s">
        <v>593</v>
      </c>
    </row>
  </sheetData>
  <hyperlinks>
    <hyperlink ref="B2" location="'SWOT анализ'!A1" display="'SWOT анализ'!A1" xr:uid="{9D1340D9-E1ED-480F-8897-97884391AE84}"/>
    <hyperlink ref="B3" location="'5 сил Портера'!A1" display="5 сил Портера" xr:uid="{B9872801-F331-459B-BAC8-A88C0CD6C8DD}"/>
    <hyperlink ref="B4" location="'STEEPLE анализ'!A1" display="STEEPLE анализ" xr:uid="{70B49D22-E351-43EF-8D51-F193774006FE}"/>
    <hyperlink ref="B5" location="'Многоугольник конк-ти'!A1" display="Многоугольник конк-ти" xr:uid="{4EB64F4D-C837-4DFD-B2A6-DAFE3F70C26A}"/>
    <hyperlink ref="B6" location="Риски!A1" display="Риски" xr:uid="{2A108E76-8AED-47F0-A8B3-B9A785D96235}"/>
    <hyperlink ref="B7" location="КФУ!A1" display="КФУ" xr:uid="{7F07A8C7-6508-4A34-A11F-7DB10DBC4A71}"/>
    <hyperlink ref="B8" location="'ADL1'!A1" display="ADL1" xr:uid="{E81BB669-62EC-42BB-B934-0742ECC420BD}"/>
    <hyperlink ref="B9" location="'ADL 2 Описание стратегий'!A1" display="ADL 2 Описание стратегий" xr:uid="{0BC379A5-B759-41EF-AE48-E5D89F21D831}"/>
    <hyperlink ref="B10" location="'Миссия Roamify'!A1" display="Миссия Roamify" xr:uid="{6AA4E37C-8825-45A1-94A6-CB285C979C61}"/>
    <hyperlink ref="B11" location="КАНО!A1" display="КАНО" xr:uid="{5A4A9F89-470D-4460-8FAB-CEF156D8B61D}"/>
    <hyperlink ref="B12" location="'Модель Гутмана'!A1" display="Модель Гутмана" xr:uid="{D129EA35-2F22-4B24-872C-2901BF9A00D6}"/>
    <hyperlink ref="B13" location="Ансофф!A1" display="Ансофф" xr:uid="{31219E9B-408F-495F-AB96-84E4E9F0E9F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57A82-056D-40FC-95CE-FB3DDC52C904}">
  <dimension ref="A7:F26"/>
  <sheetViews>
    <sheetView topLeftCell="B4" zoomScale="70" zoomScaleNormal="70" workbookViewId="0">
      <selection activeCell="F7" sqref="F7"/>
    </sheetView>
  </sheetViews>
  <sheetFormatPr defaultColWidth="9.19921875" defaultRowHeight="14.25" x14ac:dyDescent="0.45"/>
  <cols>
    <col min="1" max="1" width="40.46484375" style="47" customWidth="1"/>
    <col min="2" max="3" width="37.53125" style="47" customWidth="1"/>
    <col min="4" max="4" width="49.46484375" style="47" customWidth="1"/>
    <col min="5" max="5" width="33" style="47" customWidth="1"/>
    <col min="6" max="6" width="29.796875" style="47" customWidth="1"/>
    <col min="7" max="16384" width="9.19921875" style="47"/>
  </cols>
  <sheetData>
    <row r="7" spans="1:6" x14ac:dyDescent="0.45">
      <c r="A7" s="45" t="s">
        <v>450</v>
      </c>
      <c r="B7" s="46"/>
      <c r="C7" s="46"/>
      <c r="D7" s="46"/>
    </row>
    <row r="8" spans="1:6" ht="14.65" thickBot="1" x14ac:dyDescent="0.5"/>
    <row r="9" spans="1:6" ht="24.75" customHeight="1" x14ac:dyDescent="0.45">
      <c r="A9" s="260" t="s">
        <v>451</v>
      </c>
      <c r="B9" s="261"/>
      <c r="C9" s="261"/>
      <c r="D9" s="262"/>
      <c r="E9" s="260" t="s">
        <v>452</v>
      </c>
      <c r="F9" s="262"/>
    </row>
    <row r="10" spans="1:6" ht="42.75" x14ac:dyDescent="0.45">
      <c r="A10" s="48" t="s">
        <v>338</v>
      </c>
      <c r="B10" s="49" t="s">
        <v>453</v>
      </c>
      <c r="C10" s="50" t="s">
        <v>454</v>
      </c>
      <c r="D10" s="51" t="s">
        <v>455</v>
      </c>
      <c r="E10" s="52" t="s">
        <v>456</v>
      </c>
      <c r="F10" s="53" t="s">
        <v>455</v>
      </c>
    </row>
    <row r="11" spans="1:6" ht="42.75" x14ac:dyDescent="0.45">
      <c r="A11" s="54" t="s">
        <v>457</v>
      </c>
      <c r="B11" s="55" t="s">
        <v>458</v>
      </c>
      <c r="C11" s="56" t="s">
        <v>459</v>
      </c>
      <c r="D11" s="57" t="s">
        <v>460</v>
      </c>
      <c r="E11" s="263" t="s">
        <v>461</v>
      </c>
      <c r="F11" s="266" t="s">
        <v>462</v>
      </c>
    </row>
    <row r="12" spans="1:6" ht="37.5" customHeight="1" x14ac:dyDescent="0.45">
      <c r="A12" s="54" t="s">
        <v>463</v>
      </c>
      <c r="B12" s="55" t="s">
        <v>464</v>
      </c>
      <c r="C12" s="56" t="s">
        <v>465</v>
      </c>
      <c r="D12" s="57" t="s">
        <v>466</v>
      </c>
      <c r="E12" s="264"/>
      <c r="F12" s="267"/>
    </row>
    <row r="13" spans="1:6" ht="66.75" customHeight="1" x14ac:dyDescent="0.45">
      <c r="A13" s="54" t="s">
        <v>467</v>
      </c>
      <c r="B13" s="55" t="s">
        <v>468</v>
      </c>
      <c r="C13" s="56" t="s">
        <v>469</v>
      </c>
      <c r="D13" s="57" t="s">
        <v>470</v>
      </c>
      <c r="E13" s="264"/>
      <c r="F13" s="267"/>
    </row>
    <row r="14" spans="1:6" ht="69.75" customHeight="1" x14ac:dyDescent="0.45">
      <c r="A14" s="54" t="s">
        <v>471</v>
      </c>
      <c r="B14" s="55" t="s">
        <v>472</v>
      </c>
      <c r="C14" s="58" t="s">
        <v>473</v>
      </c>
      <c r="D14" s="57" t="s">
        <v>474</v>
      </c>
      <c r="E14" s="264"/>
      <c r="F14" s="267"/>
    </row>
    <row r="15" spans="1:6" ht="94.5" customHeight="1" thickBot="1" x14ac:dyDescent="0.5">
      <c r="A15" s="59" t="s">
        <v>475</v>
      </c>
      <c r="B15" s="60" t="s">
        <v>476</v>
      </c>
      <c r="C15" s="61" t="s">
        <v>477</v>
      </c>
      <c r="D15" s="62" t="s">
        <v>478</v>
      </c>
      <c r="E15" s="265"/>
      <c r="F15" s="268"/>
    </row>
    <row r="17" spans="1:4" x14ac:dyDescent="0.45">
      <c r="A17" s="45" t="s">
        <v>479</v>
      </c>
    </row>
    <row r="19" spans="1:4" ht="57" x14ac:dyDescent="0.45">
      <c r="A19" s="49" t="s">
        <v>480</v>
      </c>
      <c r="B19" s="63" t="s">
        <v>481</v>
      </c>
      <c r="C19" s="49" t="s">
        <v>482</v>
      </c>
      <c r="D19" s="49" t="s">
        <v>483</v>
      </c>
    </row>
    <row r="20" spans="1:4" ht="37.5" customHeight="1" x14ac:dyDescent="0.45">
      <c r="A20" s="269" t="str">
        <f>E11</f>
        <v>Помочь в организации увлекательного путешествия с единомышленниками тем, у кого нет компании для отдыха по интересным местам России, с помощью удобных фильтров и чатов в одном сервисе.</v>
      </c>
      <c r="B20" s="64" t="s">
        <v>484</v>
      </c>
      <c r="C20" s="55">
        <v>3</v>
      </c>
      <c r="D20" s="270" t="s">
        <v>485</v>
      </c>
    </row>
    <row r="21" spans="1:4" ht="28.5" x14ac:dyDescent="0.45">
      <c r="A21" s="269"/>
      <c r="B21" s="64" t="s">
        <v>486</v>
      </c>
      <c r="C21" s="55">
        <v>3</v>
      </c>
      <c r="D21" s="271"/>
    </row>
    <row r="22" spans="1:4" ht="28.5" x14ac:dyDescent="0.45">
      <c r="A22" s="269"/>
      <c r="B22" s="47" t="s">
        <v>487</v>
      </c>
      <c r="C22" s="55">
        <v>2</v>
      </c>
      <c r="D22" s="271"/>
    </row>
    <row r="23" spans="1:4" ht="57" x14ac:dyDescent="0.45">
      <c r="A23" s="269"/>
      <c r="B23" s="64" t="s">
        <v>488</v>
      </c>
      <c r="C23" s="55">
        <v>2</v>
      </c>
      <c r="D23" s="271"/>
    </row>
    <row r="24" spans="1:4" x14ac:dyDescent="0.45">
      <c r="A24" s="269"/>
      <c r="B24" s="64" t="s">
        <v>489</v>
      </c>
      <c r="C24" s="55">
        <v>2</v>
      </c>
      <c r="D24" s="271"/>
    </row>
    <row r="25" spans="1:4" ht="42.75" x14ac:dyDescent="0.45">
      <c r="A25" s="269"/>
      <c r="B25" s="64" t="s">
        <v>490</v>
      </c>
      <c r="C25" s="55">
        <v>3</v>
      </c>
      <c r="D25" s="271"/>
    </row>
    <row r="26" spans="1:4" ht="36.75" customHeight="1" x14ac:dyDescent="0.45">
      <c r="A26" s="269"/>
      <c r="B26" s="64" t="s">
        <v>491</v>
      </c>
      <c r="C26" s="55">
        <v>3</v>
      </c>
      <c r="D26" s="271"/>
    </row>
  </sheetData>
  <mergeCells count="6">
    <mergeCell ref="A9:D9"/>
    <mergeCell ref="E9:F9"/>
    <mergeCell ref="E11:E15"/>
    <mergeCell ref="F11:F15"/>
    <mergeCell ref="A20:A26"/>
    <mergeCell ref="D20:D2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9C7C4-2FC4-4415-8C5A-5DE65B81A448}">
  <dimension ref="A1:T117"/>
  <sheetViews>
    <sheetView topLeftCell="A25" zoomScale="67" zoomScaleNormal="85" workbookViewId="0">
      <selection activeCell="L42" sqref="L42"/>
    </sheetView>
  </sheetViews>
  <sheetFormatPr defaultRowHeight="14.25" x14ac:dyDescent="0.45"/>
  <cols>
    <col min="1" max="1" width="17.796875" style="12" customWidth="1"/>
    <col min="2" max="2" width="14.33203125" style="12" customWidth="1"/>
    <col min="3" max="10" width="9.06640625" style="12"/>
    <col min="11" max="11" width="55.46484375" style="12" customWidth="1"/>
    <col min="12" max="16" width="9.06640625" style="12"/>
    <col min="17" max="17" width="12.46484375" style="12" customWidth="1"/>
    <col min="18" max="16384" width="9.06640625" style="12"/>
  </cols>
  <sheetData>
    <row r="1" spans="1:20" x14ac:dyDescent="0.45">
      <c r="A1" s="12" t="s">
        <v>492</v>
      </c>
      <c r="B1" s="12">
        <v>15</v>
      </c>
    </row>
    <row r="2" spans="1:20" ht="28.5" customHeight="1" thickBot="1" x14ac:dyDescent="0.5">
      <c r="A2" s="65"/>
      <c r="K2" s="320" t="s">
        <v>493</v>
      </c>
      <c r="L2" s="320"/>
      <c r="M2" s="320"/>
      <c r="N2" s="320"/>
      <c r="O2" s="320"/>
      <c r="P2" s="320"/>
      <c r="Q2" s="320"/>
      <c r="R2" s="320"/>
      <c r="S2" s="320"/>
      <c r="T2" s="320"/>
    </row>
    <row r="3" spans="1:20" ht="32.65" customHeight="1" thickBot="1" x14ac:dyDescent="0.5">
      <c r="A3" s="272" t="s">
        <v>494</v>
      </c>
      <c r="B3" s="273"/>
      <c r="C3" s="276" t="s">
        <v>495</v>
      </c>
      <c r="D3" s="277"/>
      <c r="E3" s="277"/>
      <c r="F3" s="277"/>
      <c r="G3" s="278"/>
      <c r="T3" s="66"/>
    </row>
    <row r="4" spans="1:20" ht="28.5" customHeight="1" thickBot="1" x14ac:dyDescent="0.5">
      <c r="A4" s="274"/>
      <c r="B4" s="275"/>
      <c r="C4" s="67">
        <v>2</v>
      </c>
      <c r="D4" s="67">
        <v>1</v>
      </c>
      <c r="E4" s="67">
        <v>0</v>
      </c>
      <c r="F4" s="67">
        <v>-1</v>
      </c>
      <c r="G4" s="67">
        <v>-2</v>
      </c>
      <c r="K4" s="315" t="s">
        <v>496</v>
      </c>
      <c r="L4" s="321"/>
      <c r="M4" s="322" t="s">
        <v>497</v>
      </c>
      <c r="N4" s="318"/>
      <c r="O4" s="317" t="s">
        <v>498</v>
      </c>
      <c r="P4" s="318"/>
      <c r="Q4" s="317" t="s">
        <v>499</v>
      </c>
      <c r="R4" s="318"/>
      <c r="S4" s="317" t="s">
        <v>500</v>
      </c>
      <c r="T4" s="318"/>
    </row>
    <row r="5" spans="1:20" ht="14.65" thickBot="1" x14ac:dyDescent="0.5">
      <c r="A5" s="279" t="s">
        <v>501</v>
      </c>
      <c r="B5" s="67">
        <v>2</v>
      </c>
      <c r="C5" s="68" t="s">
        <v>502</v>
      </c>
      <c r="D5" s="298" t="s">
        <v>613</v>
      </c>
      <c r="E5" s="299"/>
      <c r="F5" s="300"/>
      <c r="G5" s="69" t="s">
        <v>503</v>
      </c>
      <c r="K5" s="315">
        <v>2</v>
      </c>
      <c r="L5" s="321"/>
      <c r="M5" s="315">
        <v>1</v>
      </c>
      <c r="N5" s="321"/>
      <c r="O5" s="315">
        <v>0</v>
      </c>
      <c r="P5" s="321"/>
      <c r="Q5" s="315">
        <v>-1</v>
      </c>
      <c r="R5" s="321"/>
      <c r="S5" s="315">
        <v>-2</v>
      </c>
      <c r="T5" s="321"/>
    </row>
    <row r="6" spans="1:20" ht="28.5" customHeight="1" thickBot="1" x14ac:dyDescent="0.5">
      <c r="A6" s="280"/>
      <c r="B6" s="67">
        <v>1</v>
      </c>
      <c r="C6" s="285" t="s">
        <v>504</v>
      </c>
      <c r="D6" s="301" t="s">
        <v>505</v>
      </c>
      <c r="E6" s="302"/>
      <c r="F6" s="303"/>
      <c r="G6" s="285" t="s">
        <v>506</v>
      </c>
      <c r="K6" s="314" t="s">
        <v>507</v>
      </c>
      <c r="L6" s="314"/>
      <c r="M6" s="314"/>
      <c r="N6" s="314"/>
      <c r="O6" s="314"/>
      <c r="P6" s="314"/>
      <c r="Q6" s="314"/>
      <c r="R6" s="314"/>
      <c r="S6" s="314"/>
      <c r="T6" s="314"/>
    </row>
    <row r="7" spans="1:20" ht="14.65" thickBot="1" x14ac:dyDescent="0.5">
      <c r="A7" s="280"/>
      <c r="B7" s="67">
        <v>0</v>
      </c>
      <c r="C7" s="286"/>
      <c r="D7" s="304"/>
      <c r="E7" s="305"/>
      <c r="F7" s="306"/>
      <c r="G7" s="286"/>
      <c r="T7" s="66"/>
    </row>
    <row r="8" spans="1:20" ht="28.5" customHeight="1" thickBot="1" x14ac:dyDescent="0.5">
      <c r="A8" s="280"/>
      <c r="B8" s="67">
        <v>-1</v>
      </c>
      <c r="C8" s="286"/>
      <c r="D8" s="307"/>
      <c r="E8" s="308"/>
      <c r="F8" s="309"/>
      <c r="G8" s="297"/>
      <c r="K8" s="315" t="s">
        <v>496</v>
      </c>
      <c r="L8" s="316"/>
      <c r="M8" s="317" t="s">
        <v>497</v>
      </c>
      <c r="N8" s="318"/>
      <c r="O8" s="317" t="s">
        <v>498</v>
      </c>
      <c r="P8" s="318"/>
      <c r="Q8" s="317" t="s">
        <v>499</v>
      </c>
      <c r="R8" s="318"/>
      <c r="S8" s="317" t="s">
        <v>500</v>
      </c>
      <c r="T8" s="318"/>
    </row>
    <row r="9" spans="1:20" ht="14.65" thickBot="1" x14ac:dyDescent="0.5">
      <c r="A9" s="281"/>
      <c r="B9" s="67">
        <v>-2</v>
      </c>
      <c r="C9" s="287"/>
      <c r="D9" s="282" t="s">
        <v>508</v>
      </c>
      <c r="E9" s="283"/>
      <c r="F9" s="284"/>
      <c r="G9" s="68" t="s">
        <v>502</v>
      </c>
      <c r="K9" s="315">
        <v>2</v>
      </c>
      <c r="L9" s="316"/>
      <c r="M9" s="319">
        <v>1</v>
      </c>
      <c r="N9" s="316"/>
      <c r="O9" s="319">
        <v>0</v>
      </c>
      <c r="P9" s="316"/>
      <c r="Q9" s="319">
        <v>-1</v>
      </c>
      <c r="R9" s="316"/>
      <c r="S9" s="319">
        <v>-2</v>
      </c>
      <c r="T9" s="316"/>
    </row>
    <row r="11" spans="1:20" ht="14.65" thickBot="1" x14ac:dyDescent="0.5"/>
    <row r="12" spans="1:20" ht="14.65" thickBot="1" x14ac:dyDescent="0.5">
      <c r="A12" s="272" t="s">
        <v>509</v>
      </c>
      <c r="B12" s="273"/>
      <c r="C12" s="276" t="s">
        <v>495</v>
      </c>
      <c r="D12" s="277"/>
      <c r="E12" s="277"/>
      <c r="F12" s="277"/>
      <c r="G12" s="278"/>
    </row>
    <row r="13" spans="1:20" ht="14.65" thickBot="1" x14ac:dyDescent="0.5">
      <c r="A13" s="274"/>
      <c r="B13" s="275"/>
      <c r="C13" s="67">
        <v>2</v>
      </c>
      <c r="D13" s="67">
        <v>1</v>
      </c>
      <c r="E13" s="67">
        <v>0</v>
      </c>
      <c r="F13" s="67">
        <v>-1</v>
      </c>
      <c r="G13" s="67">
        <v>-2</v>
      </c>
    </row>
    <row r="14" spans="1:20" ht="28.9" customHeight="1" thickBot="1" x14ac:dyDescent="0.5">
      <c r="A14" s="279" t="s">
        <v>501</v>
      </c>
      <c r="B14" s="67">
        <v>2</v>
      </c>
      <c r="C14" s="68" t="s">
        <v>502</v>
      </c>
      <c r="D14" s="298" t="s">
        <v>614</v>
      </c>
      <c r="E14" s="299"/>
      <c r="F14" s="300"/>
      <c r="G14" s="69" t="s">
        <v>510</v>
      </c>
      <c r="K14" s="310" t="s">
        <v>511</v>
      </c>
      <c r="L14" s="310" t="s">
        <v>512</v>
      </c>
      <c r="M14" s="310"/>
      <c r="N14" s="310"/>
      <c r="O14" s="310"/>
      <c r="P14" s="310"/>
      <c r="Q14" s="310"/>
    </row>
    <row r="15" spans="1:20" ht="14.65" customHeight="1" thickBot="1" x14ac:dyDescent="0.5">
      <c r="A15" s="280"/>
      <c r="B15" s="67">
        <v>1</v>
      </c>
      <c r="C15" s="285" t="s">
        <v>504</v>
      </c>
      <c r="D15" s="301" t="s">
        <v>513</v>
      </c>
      <c r="E15" s="302"/>
      <c r="F15" s="303"/>
      <c r="G15" s="285" t="s">
        <v>514</v>
      </c>
      <c r="K15" s="310"/>
      <c r="L15" s="70" t="s">
        <v>515</v>
      </c>
      <c r="M15" s="70" t="s">
        <v>516</v>
      </c>
      <c r="N15" s="70" t="s">
        <v>517</v>
      </c>
      <c r="O15" s="70" t="s">
        <v>518</v>
      </c>
      <c r="P15" s="70" t="s">
        <v>519</v>
      </c>
      <c r="Q15" s="70" t="s">
        <v>520</v>
      </c>
      <c r="R15" s="71" t="s">
        <v>521</v>
      </c>
    </row>
    <row r="16" spans="1:20" ht="14.65" thickBot="1" x14ac:dyDescent="0.5">
      <c r="A16" s="280"/>
      <c r="B16" s="67">
        <v>0</v>
      </c>
      <c r="C16" s="286"/>
      <c r="D16" s="304"/>
      <c r="E16" s="305"/>
      <c r="F16" s="306"/>
      <c r="G16" s="286"/>
      <c r="K16" s="72" t="s">
        <v>494</v>
      </c>
      <c r="L16" s="73">
        <v>1</v>
      </c>
      <c r="M16" s="73">
        <v>2</v>
      </c>
      <c r="N16" s="73">
        <v>12</v>
      </c>
      <c r="O16" s="74"/>
      <c r="P16" s="74"/>
      <c r="Q16" s="73">
        <f>M16+N16</f>
        <v>14</v>
      </c>
      <c r="R16" s="12">
        <f>SUM(L16:P16)</f>
        <v>15</v>
      </c>
    </row>
    <row r="17" spans="1:18" ht="14.65" thickBot="1" x14ac:dyDescent="0.5">
      <c r="A17" s="280"/>
      <c r="B17" s="67">
        <v>-1</v>
      </c>
      <c r="C17" s="286"/>
      <c r="D17" s="307"/>
      <c r="E17" s="308"/>
      <c r="F17" s="309"/>
      <c r="G17" s="297"/>
      <c r="K17" s="72" t="s">
        <v>509</v>
      </c>
      <c r="L17" s="73"/>
      <c r="M17" s="73"/>
      <c r="N17" s="73">
        <v>14</v>
      </c>
      <c r="O17" s="74">
        <v>1</v>
      </c>
      <c r="P17" s="73"/>
      <c r="Q17" s="73">
        <f t="shared" ref="Q17:Q28" si="0">M17+N17</f>
        <v>14</v>
      </c>
      <c r="R17" s="12">
        <f t="shared" ref="R17:R28" si="1">SUM(L17:P17)</f>
        <v>15</v>
      </c>
    </row>
    <row r="18" spans="1:18" ht="14.65" customHeight="1" thickBot="1" x14ac:dyDescent="0.5">
      <c r="A18" s="281"/>
      <c r="B18" s="67">
        <v>-2</v>
      </c>
      <c r="C18" s="287"/>
      <c r="D18" s="282" t="s">
        <v>508</v>
      </c>
      <c r="E18" s="283"/>
      <c r="F18" s="284"/>
      <c r="G18" s="68" t="s">
        <v>502</v>
      </c>
      <c r="K18" s="72" t="s">
        <v>522</v>
      </c>
      <c r="L18" s="73">
        <v>6</v>
      </c>
      <c r="M18" s="73">
        <v>1</v>
      </c>
      <c r="N18" s="73">
        <v>5</v>
      </c>
      <c r="O18" s="74">
        <v>3</v>
      </c>
      <c r="P18" s="74"/>
      <c r="Q18" s="73">
        <f t="shared" si="0"/>
        <v>6</v>
      </c>
      <c r="R18" s="12">
        <f t="shared" si="1"/>
        <v>15</v>
      </c>
    </row>
    <row r="19" spans="1:18" x14ac:dyDescent="0.45">
      <c r="K19" s="72" t="s">
        <v>523</v>
      </c>
      <c r="L19" s="73">
        <v>7</v>
      </c>
      <c r="M19" s="73">
        <v>4</v>
      </c>
      <c r="N19" s="73">
        <v>3</v>
      </c>
      <c r="O19" s="74">
        <v>1</v>
      </c>
      <c r="P19" s="74"/>
      <c r="Q19" s="73">
        <f t="shared" si="0"/>
        <v>7</v>
      </c>
      <c r="R19" s="12">
        <f t="shared" si="1"/>
        <v>15</v>
      </c>
    </row>
    <row r="20" spans="1:18" ht="14.65" thickBot="1" x14ac:dyDescent="0.5">
      <c r="K20" s="72" t="s">
        <v>524</v>
      </c>
      <c r="L20" s="73"/>
      <c r="M20" s="73">
        <v>3</v>
      </c>
      <c r="N20" s="73">
        <v>10</v>
      </c>
      <c r="O20" s="74">
        <v>2</v>
      </c>
      <c r="P20" s="74"/>
      <c r="Q20" s="73">
        <f t="shared" si="0"/>
        <v>13</v>
      </c>
      <c r="R20" s="12">
        <f t="shared" si="1"/>
        <v>15</v>
      </c>
    </row>
    <row r="21" spans="1:18" ht="14.65" thickBot="1" x14ac:dyDescent="0.5">
      <c r="A21" s="272" t="s">
        <v>522</v>
      </c>
      <c r="B21" s="273"/>
      <c r="C21" s="276" t="s">
        <v>495</v>
      </c>
      <c r="D21" s="277"/>
      <c r="E21" s="277"/>
      <c r="F21" s="277"/>
      <c r="G21" s="278"/>
      <c r="K21" s="72" t="s">
        <v>525</v>
      </c>
      <c r="L21" s="73">
        <v>1</v>
      </c>
      <c r="M21" s="73">
        <v>4</v>
      </c>
      <c r="N21" s="73">
        <v>7</v>
      </c>
      <c r="O21" s="74">
        <v>3</v>
      </c>
      <c r="P21" s="74"/>
      <c r="Q21" s="73">
        <f t="shared" si="0"/>
        <v>11</v>
      </c>
      <c r="R21" s="12">
        <f t="shared" si="1"/>
        <v>15</v>
      </c>
    </row>
    <row r="22" spans="1:18" ht="14.65" thickBot="1" x14ac:dyDescent="0.5">
      <c r="A22" s="274"/>
      <c r="B22" s="275"/>
      <c r="C22" s="67">
        <v>2</v>
      </c>
      <c r="D22" s="67">
        <v>1</v>
      </c>
      <c r="E22" s="67">
        <v>0</v>
      </c>
      <c r="F22" s="67">
        <v>-1</v>
      </c>
      <c r="G22" s="67">
        <v>-2</v>
      </c>
      <c r="K22" s="72" t="s">
        <v>526</v>
      </c>
      <c r="L22" s="73">
        <v>1</v>
      </c>
      <c r="M22" s="73"/>
      <c r="N22" s="73">
        <v>7</v>
      </c>
      <c r="O22" s="74">
        <v>7</v>
      </c>
      <c r="P22" s="74"/>
      <c r="Q22" s="73">
        <f t="shared" si="0"/>
        <v>7</v>
      </c>
      <c r="R22" s="12">
        <f t="shared" si="1"/>
        <v>15</v>
      </c>
    </row>
    <row r="23" spans="1:18" ht="14.65" thickBot="1" x14ac:dyDescent="0.5">
      <c r="A23" s="279" t="s">
        <v>501</v>
      </c>
      <c r="B23" s="67">
        <v>2</v>
      </c>
      <c r="C23" s="68" t="s">
        <v>502</v>
      </c>
      <c r="D23" s="298" t="s">
        <v>527</v>
      </c>
      <c r="E23" s="299"/>
      <c r="F23" s="300"/>
      <c r="G23" s="69" t="s">
        <v>551</v>
      </c>
      <c r="K23" s="72" t="s">
        <v>528</v>
      </c>
      <c r="L23" s="73"/>
      <c r="M23" s="73">
        <v>2</v>
      </c>
      <c r="N23" s="73">
        <v>8</v>
      </c>
      <c r="O23" s="74">
        <v>5</v>
      </c>
      <c r="P23" s="74"/>
      <c r="Q23" s="73">
        <f t="shared" si="0"/>
        <v>10</v>
      </c>
      <c r="R23" s="12">
        <f t="shared" si="1"/>
        <v>15</v>
      </c>
    </row>
    <row r="24" spans="1:18" ht="14.65" customHeight="1" thickBot="1" x14ac:dyDescent="0.5">
      <c r="A24" s="280"/>
      <c r="B24" s="67">
        <v>1</v>
      </c>
      <c r="C24" s="285" t="s">
        <v>504</v>
      </c>
      <c r="D24" s="301" t="s">
        <v>529</v>
      </c>
      <c r="E24" s="302"/>
      <c r="F24" s="303"/>
      <c r="G24" s="311" t="s">
        <v>530</v>
      </c>
      <c r="K24" s="72" t="s">
        <v>531</v>
      </c>
      <c r="L24" s="73">
        <v>1</v>
      </c>
      <c r="M24" s="73">
        <v>5</v>
      </c>
      <c r="N24" s="73">
        <v>8</v>
      </c>
      <c r="O24" s="74">
        <v>1</v>
      </c>
      <c r="P24" s="74"/>
      <c r="Q24" s="73">
        <f t="shared" si="0"/>
        <v>13</v>
      </c>
      <c r="R24" s="12">
        <f t="shared" si="1"/>
        <v>15</v>
      </c>
    </row>
    <row r="25" spans="1:18" ht="14.65" thickBot="1" x14ac:dyDescent="0.5">
      <c r="A25" s="280"/>
      <c r="B25" s="67">
        <v>0</v>
      </c>
      <c r="C25" s="286"/>
      <c r="D25" s="304"/>
      <c r="E25" s="305"/>
      <c r="F25" s="306"/>
      <c r="G25" s="312"/>
      <c r="K25" s="72" t="s">
        <v>532</v>
      </c>
      <c r="L25" s="73">
        <v>3</v>
      </c>
      <c r="M25" s="73">
        <v>3</v>
      </c>
      <c r="N25" s="73">
        <v>6</v>
      </c>
      <c r="O25" s="74">
        <v>3</v>
      </c>
      <c r="P25" s="74"/>
      <c r="Q25" s="73">
        <f t="shared" si="0"/>
        <v>9</v>
      </c>
      <c r="R25" s="12">
        <f t="shared" si="1"/>
        <v>15</v>
      </c>
    </row>
    <row r="26" spans="1:18" ht="14.65" thickBot="1" x14ac:dyDescent="0.5">
      <c r="A26" s="280"/>
      <c r="B26" s="67">
        <v>-1</v>
      </c>
      <c r="C26" s="286"/>
      <c r="D26" s="307"/>
      <c r="E26" s="308"/>
      <c r="F26" s="309"/>
      <c r="G26" s="313"/>
      <c r="K26" s="72" t="s">
        <v>533</v>
      </c>
      <c r="L26" s="73"/>
      <c r="M26" s="73">
        <v>1</v>
      </c>
      <c r="N26" s="73">
        <v>7</v>
      </c>
      <c r="O26" s="74">
        <v>7</v>
      </c>
      <c r="P26" s="74"/>
      <c r="Q26" s="73">
        <f t="shared" si="0"/>
        <v>8</v>
      </c>
      <c r="R26" s="12">
        <f t="shared" si="1"/>
        <v>15</v>
      </c>
    </row>
    <row r="27" spans="1:18" ht="14.65" customHeight="1" thickBot="1" x14ac:dyDescent="0.5">
      <c r="A27" s="281"/>
      <c r="B27" s="67">
        <v>-2</v>
      </c>
      <c r="C27" s="287"/>
      <c r="D27" s="282" t="s">
        <v>508</v>
      </c>
      <c r="E27" s="283"/>
      <c r="F27" s="284"/>
      <c r="G27" s="68" t="s">
        <v>502</v>
      </c>
      <c r="K27" s="72" t="s">
        <v>534</v>
      </c>
      <c r="L27" s="73"/>
      <c r="M27" s="73"/>
      <c r="N27" s="73">
        <v>7</v>
      </c>
      <c r="O27" s="74">
        <v>8</v>
      </c>
      <c r="P27" s="74"/>
      <c r="Q27" s="73">
        <f t="shared" si="0"/>
        <v>7</v>
      </c>
      <c r="R27" s="12">
        <f t="shared" si="1"/>
        <v>15</v>
      </c>
    </row>
    <row r="28" spans="1:18" x14ac:dyDescent="0.45">
      <c r="K28" s="72" t="s">
        <v>535</v>
      </c>
      <c r="L28" s="73"/>
      <c r="M28" s="73"/>
      <c r="N28" s="73">
        <v>7</v>
      </c>
      <c r="O28" s="74">
        <v>8</v>
      </c>
      <c r="P28" s="74"/>
      <c r="Q28" s="73">
        <f t="shared" si="0"/>
        <v>7</v>
      </c>
      <c r="R28" s="12">
        <f t="shared" si="1"/>
        <v>15</v>
      </c>
    </row>
    <row r="29" spans="1:18" ht="14.65" thickBot="1" x14ac:dyDescent="0.5"/>
    <row r="30" spans="1:18" ht="14.65" thickBot="1" x14ac:dyDescent="0.5">
      <c r="A30" s="272" t="s">
        <v>523</v>
      </c>
      <c r="B30" s="273"/>
      <c r="C30" s="276" t="s">
        <v>495</v>
      </c>
      <c r="D30" s="277"/>
      <c r="E30" s="277"/>
      <c r="F30" s="277"/>
      <c r="G30" s="278"/>
    </row>
    <row r="31" spans="1:18" ht="14.65" thickBot="1" x14ac:dyDescent="0.5">
      <c r="A31" s="274"/>
      <c r="B31" s="275"/>
      <c r="C31" s="67">
        <v>2</v>
      </c>
      <c r="D31" s="67">
        <v>1</v>
      </c>
      <c r="E31" s="67">
        <v>0</v>
      </c>
      <c r="F31" s="67">
        <v>-1</v>
      </c>
      <c r="G31" s="67">
        <v>-2</v>
      </c>
    </row>
    <row r="32" spans="1:18" ht="28.9" customHeight="1" thickBot="1" x14ac:dyDescent="0.5">
      <c r="A32" s="279" t="s">
        <v>501</v>
      </c>
      <c r="B32" s="67">
        <v>2</v>
      </c>
      <c r="C32" s="68" t="s">
        <v>502</v>
      </c>
      <c r="D32" s="282" t="s">
        <v>536</v>
      </c>
      <c r="E32" s="283"/>
      <c r="F32" s="284"/>
      <c r="G32" s="69" t="s">
        <v>537</v>
      </c>
      <c r="K32" s="310" t="s">
        <v>511</v>
      </c>
      <c r="L32" s="310" t="s">
        <v>538</v>
      </c>
      <c r="M32" s="310"/>
      <c r="N32" s="310"/>
      <c r="O32" s="310"/>
      <c r="P32" s="310"/>
      <c r="Q32" s="310"/>
    </row>
    <row r="33" spans="1:17" ht="14.65" customHeight="1" thickBot="1" x14ac:dyDescent="0.5">
      <c r="A33" s="280"/>
      <c r="B33" s="67">
        <v>1</v>
      </c>
      <c r="C33" s="285" t="s">
        <v>504</v>
      </c>
      <c r="D33" s="301" t="s">
        <v>513</v>
      </c>
      <c r="E33" s="302"/>
      <c r="F33" s="303"/>
      <c r="G33" s="311" t="s">
        <v>615</v>
      </c>
      <c r="K33" s="310"/>
      <c r="L33" s="70" t="s">
        <v>515</v>
      </c>
      <c r="M33" s="70" t="s">
        <v>516</v>
      </c>
      <c r="N33" s="70" t="s">
        <v>517</v>
      </c>
      <c r="O33" s="70" t="s">
        <v>518</v>
      </c>
      <c r="P33" s="70" t="s">
        <v>519</v>
      </c>
      <c r="Q33" s="70" t="s">
        <v>520</v>
      </c>
    </row>
    <row r="34" spans="1:17" ht="14.65" thickBot="1" x14ac:dyDescent="0.5">
      <c r="A34" s="280"/>
      <c r="B34" s="67">
        <v>0</v>
      </c>
      <c r="C34" s="286"/>
      <c r="D34" s="304"/>
      <c r="E34" s="305"/>
      <c r="F34" s="306"/>
      <c r="G34" s="312"/>
      <c r="K34" s="75" t="s">
        <v>494</v>
      </c>
      <c r="L34" s="76">
        <f>L16/$R$16</f>
        <v>6.6666666666666666E-2</v>
      </c>
      <c r="M34" s="76">
        <f t="shared" ref="M34:Q34" si="2">M16/$R$16</f>
        <v>0.13333333333333333</v>
      </c>
      <c r="N34" s="76">
        <f t="shared" si="2"/>
        <v>0.8</v>
      </c>
      <c r="O34" s="76">
        <f t="shared" si="2"/>
        <v>0</v>
      </c>
      <c r="P34" s="76">
        <f t="shared" si="2"/>
        <v>0</v>
      </c>
      <c r="Q34" s="76">
        <f t="shared" si="2"/>
        <v>0.93333333333333335</v>
      </c>
    </row>
    <row r="35" spans="1:17" ht="14.65" thickBot="1" x14ac:dyDescent="0.5">
      <c r="A35" s="280"/>
      <c r="B35" s="67">
        <v>-1</v>
      </c>
      <c r="C35" s="286"/>
      <c r="D35" s="307"/>
      <c r="E35" s="308"/>
      <c r="F35" s="309"/>
      <c r="G35" s="313"/>
      <c r="K35" s="75" t="s">
        <v>509</v>
      </c>
      <c r="L35" s="76">
        <f>L17/$R$17</f>
        <v>0</v>
      </c>
      <c r="M35" s="76">
        <f t="shared" ref="M35:Q35" si="3">M17/$R$17</f>
        <v>0</v>
      </c>
      <c r="N35" s="76">
        <f t="shared" si="3"/>
        <v>0.93333333333333335</v>
      </c>
      <c r="O35" s="76">
        <f t="shared" si="3"/>
        <v>6.6666666666666666E-2</v>
      </c>
      <c r="P35" s="76">
        <f t="shared" si="3"/>
        <v>0</v>
      </c>
      <c r="Q35" s="76">
        <f t="shared" si="3"/>
        <v>0.93333333333333335</v>
      </c>
    </row>
    <row r="36" spans="1:17" ht="14.65" customHeight="1" thickBot="1" x14ac:dyDescent="0.5">
      <c r="A36" s="281"/>
      <c r="B36" s="67">
        <v>-2</v>
      </c>
      <c r="C36" s="287"/>
      <c r="D36" s="282" t="s">
        <v>508</v>
      </c>
      <c r="E36" s="283"/>
      <c r="F36" s="284"/>
      <c r="G36" s="68" t="s">
        <v>502</v>
      </c>
      <c r="K36" s="77" t="s">
        <v>522</v>
      </c>
      <c r="L36" s="76">
        <f>L18/$R$18</f>
        <v>0.4</v>
      </c>
      <c r="M36" s="76">
        <f t="shared" ref="M36:Q36" si="4">M18/$R$18</f>
        <v>6.6666666666666666E-2</v>
      </c>
      <c r="N36" s="76">
        <f t="shared" si="4"/>
        <v>0.33333333333333331</v>
      </c>
      <c r="O36" s="76">
        <f t="shared" si="4"/>
        <v>0.2</v>
      </c>
      <c r="P36" s="76">
        <f t="shared" si="4"/>
        <v>0</v>
      </c>
      <c r="Q36" s="76">
        <f t="shared" si="4"/>
        <v>0.4</v>
      </c>
    </row>
    <row r="37" spans="1:17" x14ac:dyDescent="0.45">
      <c r="K37" s="72" t="s">
        <v>523</v>
      </c>
      <c r="L37" s="76">
        <f>L19/$R$19</f>
        <v>0.46666666666666667</v>
      </c>
      <c r="M37" s="76">
        <f t="shared" ref="M37:Q37" si="5">M19/$R$19</f>
        <v>0.26666666666666666</v>
      </c>
      <c r="N37" s="76">
        <f t="shared" si="5"/>
        <v>0.2</v>
      </c>
      <c r="O37" s="76">
        <f t="shared" si="5"/>
        <v>6.6666666666666666E-2</v>
      </c>
      <c r="P37" s="76">
        <f t="shared" si="5"/>
        <v>0</v>
      </c>
      <c r="Q37" s="76">
        <f t="shared" si="5"/>
        <v>0.46666666666666667</v>
      </c>
    </row>
    <row r="38" spans="1:17" ht="14.65" thickBot="1" x14ac:dyDescent="0.5">
      <c r="K38" s="75" t="s">
        <v>524</v>
      </c>
      <c r="L38" s="76">
        <f>L20/$R20</f>
        <v>0</v>
      </c>
      <c r="M38" s="76">
        <f t="shared" ref="M38:Q38" si="6">M20/$R20</f>
        <v>0.2</v>
      </c>
      <c r="N38" s="76">
        <f t="shared" si="6"/>
        <v>0.66666666666666663</v>
      </c>
      <c r="O38" s="76">
        <f t="shared" si="6"/>
        <v>0.13333333333333333</v>
      </c>
      <c r="P38" s="76">
        <f t="shared" si="6"/>
        <v>0</v>
      </c>
      <c r="Q38" s="76">
        <f t="shared" si="6"/>
        <v>0.8666666666666667</v>
      </c>
    </row>
    <row r="39" spans="1:17" ht="14.65" thickBot="1" x14ac:dyDescent="0.5">
      <c r="A39" s="272" t="s">
        <v>524</v>
      </c>
      <c r="B39" s="273"/>
      <c r="C39" s="276" t="s">
        <v>495</v>
      </c>
      <c r="D39" s="277"/>
      <c r="E39" s="277"/>
      <c r="F39" s="277"/>
      <c r="G39" s="278"/>
      <c r="K39" s="72" t="s">
        <v>525</v>
      </c>
      <c r="L39" s="76">
        <f t="shared" ref="L39:Q46" si="7">L21/$R21</f>
        <v>6.6666666666666666E-2</v>
      </c>
      <c r="M39" s="76">
        <f t="shared" si="7"/>
        <v>0.26666666666666666</v>
      </c>
      <c r="N39" s="76">
        <f t="shared" si="7"/>
        <v>0.46666666666666667</v>
      </c>
      <c r="O39" s="76">
        <f t="shared" si="7"/>
        <v>0.2</v>
      </c>
      <c r="P39" s="76">
        <f t="shared" si="7"/>
        <v>0</v>
      </c>
      <c r="Q39" s="76">
        <f t="shared" si="7"/>
        <v>0.73333333333333328</v>
      </c>
    </row>
    <row r="40" spans="1:17" ht="14.65" thickBot="1" x14ac:dyDescent="0.5">
      <c r="A40" s="274"/>
      <c r="B40" s="275"/>
      <c r="C40" s="67">
        <v>2</v>
      </c>
      <c r="D40" s="67">
        <v>1</v>
      </c>
      <c r="E40" s="67">
        <v>0</v>
      </c>
      <c r="F40" s="67">
        <v>-1</v>
      </c>
      <c r="G40" s="67">
        <v>-2</v>
      </c>
      <c r="K40" s="77" t="s">
        <v>526</v>
      </c>
      <c r="L40" s="76">
        <f t="shared" si="7"/>
        <v>6.6666666666666666E-2</v>
      </c>
      <c r="M40" s="76">
        <f t="shared" si="7"/>
        <v>0</v>
      </c>
      <c r="N40" s="76">
        <f t="shared" si="7"/>
        <v>0.46666666666666667</v>
      </c>
      <c r="O40" s="76">
        <f t="shared" si="7"/>
        <v>0.46666666666666667</v>
      </c>
      <c r="P40" s="76">
        <f t="shared" si="7"/>
        <v>0</v>
      </c>
      <c r="Q40" s="76">
        <f t="shared" si="7"/>
        <v>0.46666666666666667</v>
      </c>
    </row>
    <row r="41" spans="1:17" ht="28.9" customHeight="1" thickBot="1" x14ac:dyDescent="0.5">
      <c r="A41" s="279" t="s">
        <v>501</v>
      </c>
      <c r="B41" s="67">
        <v>2</v>
      </c>
      <c r="C41" s="68" t="s">
        <v>502</v>
      </c>
      <c r="D41" s="298" t="s">
        <v>539</v>
      </c>
      <c r="E41" s="299"/>
      <c r="F41" s="300"/>
      <c r="G41" s="69" t="s">
        <v>503</v>
      </c>
      <c r="K41" s="72" t="s">
        <v>528</v>
      </c>
      <c r="L41" s="76">
        <f t="shared" si="7"/>
        <v>0</v>
      </c>
      <c r="M41" s="76">
        <f t="shared" si="7"/>
        <v>0.13333333333333333</v>
      </c>
      <c r="N41" s="76">
        <f t="shared" si="7"/>
        <v>0.53333333333333333</v>
      </c>
      <c r="O41" s="76">
        <f t="shared" si="7"/>
        <v>0.33333333333333331</v>
      </c>
      <c r="P41" s="76">
        <f t="shared" si="7"/>
        <v>0</v>
      </c>
      <c r="Q41" s="76">
        <f t="shared" si="7"/>
        <v>0.66666666666666663</v>
      </c>
    </row>
    <row r="42" spans="1:17" ht="14.65" customHeight="1" thickBot="1" x14ac:dyDescent="0.5">
      <c r="A42" s="280"/>
      <c r="B42" s="67">
        <v>1</v>
      </c>
      <c r="C42" s="285" t="s">
        <v>504</v>
      </c>
      <c r="D42" s="301" t="s">
        <v>529</v>
      </c>
      <c r="E42" s="302"/>
      <c r="F42" s="303"/>
      <c r="G42" s="285" t="s">
        <v>540</v>
      </c>
      <c r="K42" s="75" t="s">
        <v>531</v>
      </c>
      <c r="L42" s="76">
        <f t="shared" si="7"/>
        <v>6.6666666666666666E-2</v>
      </c>
      <c r="M42" s="76">
        <f t="shared" si="7"/>
        <v>0.33333333333333331</v>
      </c>
      <c r="N42" s="76">
        <f t="shared" si="7"/>
        <v>0.53333333333333333</v>
      </c>
      <c r="O42" s="76">
        <f t="shared" si="7"/>
        <v>6.6666666666666666E-2</v>
      </c>
      <c r="P42" s="76">
        <f t="shared" si="7"/>
        <v>0</v>
      </c>
      <c r="Q42" s="76">
        <f t="shared" si="7"/>
        <v>0.8666666666666667</v>
      </c>
    </row>
    <row r="43" spans="1:17" ht="14.65" thickBot="1" x14ac:dyDescent="0.5">
      <c r="A43" s="280"/>
      <c r="B43" s="67">
        <v>0</v>
      </c>
      <c r="C43" s="286"/>
      <c r="D43" s="304"/>
      <c r="E43" s="305"/>
      <c r="F43" s="306"/>
      <c r="G43" s="286"/>
      <c r="K43" s="72" t="s">
        <v>532</v>
      </c>
      <c r="L43" s="76">
        <f t="shared" si="7"/>
        <v>0.2</v>
      </c>
      <c r="M43" s="76">
        <f t="shared" si="7"/>
        <v>0.2</v>
      </c>
      <c r="N43" s="76">
        <f t="shared" si="7"/>
        <v>0.4</v>
      </c>
      <c r="O43" s="76">
        <f t="shared" si="7"/>
        <v>0.2</v>
      </c>
      <c r="P43" s="76">
        <f t="shared" si="7"/>
        <v>0</v>
      </c>
      <c r="Q43" s="76">
        <f t="shared" si="7"/>
        <v>0.6</v>
      </c>
    </row>
    <row r="44" spans="1:17" ht="14.65" thickBot="1" x14ac:dyDescent="0.5">
      <c r="A44" s="280"/>
      <c r="B44" s="67">
        <v>-1</v>
      </c>
      <c r="C44" s="286"/>
      <c r="D44" s="307"/>
      <c r="E44" s="308"/>
      <c r="F44" s="309"/>
      <c r="G44" s="297"/>
      <c r="K44" s="72" t="s">
        <v>533</v>
      </c>
      <c r="L44" s="76">
        <f t="shared" si="7"/>
        <v>0</v>
      </c>
      <c r="M44" s="76">
        <f t="shared" si="7"/>
        <v>6.6666666666666666E-2</v>
      </c>
      <c r="N44" s="76">
        <f t="shared" si="7"/>
        <v>0.46666666666666667</v>
      </c>
      <c r="O44" s="76">
        <f t="shared" si="7"/>
        <v>0.46666666666666667</v>
      </c>
      <c r="P44" s="76">
        <f t="shared" si="7"/>
        <v>0</v>
      </c>
      <c r="Q44" s="76">
        <f t="shared" si="7"/>
        <v>0.53333333333333333</v>
      </c>
    </row>
    <row r="45" spans="1:17" ht="14.65" customHeight="1" thickBot="1" x14ac:dyDescent="0.5">
      <c r="A45" s="281"/>
      <c r="B45" s="67">
        <v>-2</v>
      </c>
      <c r="C45" s="287"/>
      <c r="D45" s="282" t="s">
        <v>508</v>
      </c>
      <c r="E45" s="283"/>
      <c r="F45" s="284"/>
      <c r="G45" s="68" t="s">
        <v>502</v>
      </c>
      <c r="K45" s="77" t="s">
        <v>534</v>
      </c>
      <c r="L45" s="76">
        <f t="shared" si="7"/>
        <v>0</v>
      </c>
      <c r="M45" s="76">
        <f t="shared" si="7"/>
        <v>0</v>
      </c>
      <c r="N45" s="76">
        <f t="shared" si="7"/>
        <v>0.46666666666666667</v>
      </c>
      <c r="O45" s="76">
        <f t="shared" si="7"/>
        <v>0.53333333333333333</v>
      </c>
      <c r="P45" s="76">
        <f t="shared" si="7"/>
        <v>0</v>
      </c>
      <c r="Q45" s="76">
        <f t="shared" si="7"/>
        <v>0.46666666666666667</v>
      </c>
    </row>
    <row r="46" spans="1:17" x14ac:dyDescent="0.45">
      <c r="K46" s="77" t="s">
        <v>535</v>
      </c>
      <c r="L46" s="76">
        <f>L28/$R28</f>
        <v>0</v>
      </c>
      <c r="M46" s="76">
        <f t="shared" si="7"/>
        <v>0</v>
      </c>
      <c r="N46" s="76">
        <f t="shared" si="7"/>
        <v>0.46666666666666667</v>
      </c>
      <c r="O46" s="76">
        <f t="shared" si="7"/>
        <v>0.53333333333333333</v>
      </c>
      <c r="P46" s="76">
        <f t="shared" si="7"/>
        <v>0</v>
      </c>
      <c r="Q46" s="76">
        <f t="shared" si="7"/>
        <v>0.46666666666666667</v>
      </c>
    </row>
    <row r="47" spans="1:17" ht="14.65" thickBot="1" x14ac:dyDescent="0.5"/>
    <row r="48" spans="1:17" ht="14.65" thickBot="1" x14ac:dyDescent="0.5">
      <c r="A48" s="272" t="s">
        <v>525</v>
      </c>
      <c r="B48" s="273"/>
      <c r="C48" s="276" t="s">
        <v>495</v>
      </c>
      <c r="D48" s="277"/>
      <c r="E48" s="277"/>
      <c r="F48" s="277"/>
      <c r="G48" s="278"/>
      <c r="K48" s="12" t="s">
        <v>541</v>
      </c>
    </row>
    <row r="49" spans="1:11" ht="14.65" thickBot="1" x14ac:dyDescent="0.5">
      <c r="A49" s="274"/>
      <c r="B49" s="275"/>
      <c r="C49" s="67">
        <v>2</v>
      </c>
      <c r="D49" s="67">
        <v>1</v>
      </c>
      <c r="E49" s="67">
        <v>0</v>
      </c>
      <c r="F49" s="67">
        <v>-1</v>
      </c>
      <c r="G49" s="67">
        <v>-2</v>
      </c>
    </row>
    <row r="50" spans="1:11" ht="28.9" customHeight="1" thickBot="1" x14ac:dyDescent="0.5">
      <c r="A50" s="279" t="s">
        <v>501</v>
      </c>
      <c r="B50" s="67">
        <v>2</v>
      </c>
      <c r="C50" s="68" t="s">
        <v>502</v>
      </c>
      <c r="D50" s="298" t="s">
        <v>553</v>
      </c>
      <c r="E50" s="299"/>
      <c r="F50" s="300"/>
      <c r="G50" s="69" t="s">
        <v>543</v>
      </c>
      <c r="K50" s="78" t="s">
        <v>544</v>
      </c>
    </row>
    <row r="51" spans="1:11" ht="14.65" customHeight="1" thickBot="1" x14ac:dyDescent="0.5">
      <c r="A51" s="280"/>
      <c r="B51" s="67">
        <v>1</v>
      </c>
      <c r="C51" s="285" t="s">
        <v>504</v>
      </c>
      <c r="D51" s="301" t="s">
        <v>545</v>
      </c>
      <c r="E51" s="302"/>
      <c r="F51" s="303"/>
      <c r="G51" s="285" t="s">
        <v>546</v>
      </c>
      <c r="K51" s="12" t="s">
        <v>547</v>
      </c>
    </row>
    <row r="52" spans="1:11" ht="14.65" thickBot="1" x14ac:dyDescent="0.5">
      <c r="A52" s="280"/>
      <c r="B52" s="67">
        <v>0</v>
      </c>
      <c r="C52" s="286"/>
      <c r="D52" s="304"/>
      <c r="E52" s="305"/>
      <c r="F52" s="306"/>
      <c r="G52" s="286"/>
      <c r="K52" s="12" t="s">
        <v>548</v>
      </c>
    </row>
    <row r="53" spans="1:11" ht="14.65" thickBot="1" x14ac:dyDescent="0.5">
      <c r="A53" s="280"/>
      <c r="B53" s="67">
        <v>-1</v>
      </c>
      <c r="C53" s="286"/>
      <c r="D53" s="307"/>
      <c r="E53" s="308"/>
      <c r="F53" s="309"/>
      <c r="G53" s="297"/>
    </row>
    <row r="54" spans="1:11" ht="14.65" customHeight="1" thickBot="1" x14ac:dyDescent="0.5">
      <c r="A54" s="281"/>
      <c r="B54" s="67">
        <v>-2</v>
      </c>
      <c r="C54" s="287"/>
      <c r="D54" s="282" t="s">
        <v>508</v>
      </c>
      <c r="E54" s="283"/>
      <c r="F54" s="284"/>
      <c r="G54" s="68" t="s">
        <v>502</v>
      </c>
    </row>
    <row r="56" spans="1:11" ht="14.65" thickBot="1" x14ac:dyDescent="0.5"/>
    <row r="57" spans="1:11" ht="14.65" thickBot="1" x14ac:dyDescent="0.5">
      <c r="A57" s="272" t="s">
        <v>526</v>
      </c>
      <c r="B57" s="273"/>
      <c r="C57" s="276" t="s">
        <v>495</v>
      </c>
      <c r="D57" s="277"/>
      <c r="E57" s="277"/>
      <c r="F57" s="277"/>
      <c r="G57" s="278"/>
    </row>
    <row r="58" spans="1:11" ht="14.65" thickBot="1" x14ac:dyDescent="0.5">
      <c r="A58" s="274"/>
      <c r="B58" s="275"/>
      <c r="C58" s="67">
        <v>2</v>
      </c>
      <c r="D58" s="67">
        <v>1</v>
      </c>
      <c r="E58" s="67">
        <v>0</v>
      </c>
      <c r="F58" s="67">
        <v>-1</v>
      </c>
      <c r="G58" s="67">
        <v>-2</v>
      </c>
    </row>
    <row r="59" spans="1:11" ht="28.9" customHeight="1" thickBot="1" x14ac:dyDescent="0.5">
      <c r="A59" s="279" t="s">
        <v>501</v>
      </c>
      <c r="B59" s="67">
        <v>2</v>
      </c>
      <c r="C59" s="68" t="s">
        <v>502</v>
      </c>
      <c r="D59" s="282" t="s">
        <v>553</v>
      </c>
      <c r="E59" s="283"/>
      <c r="F59" s="284"/>
      <c r="G59" s="69" t="s">
        <v>510</v>
      </c>
    </row>
    <row r="60" spans="1:11" ht="14.65" customHeight="1" thickBot="1" x14ac:dyDescent="0.5">
      <c r="A60" s="280"/>
      <c r="B60" s="67">
        <v>1</v>
      </c>
      <c r="C60" s="285" t="s">
        <v>504</v>
      </c>
      <c r="D60" s="288" t="s">
        <v>549</v>
      </c>
      <c r="E60" s="289"/>
      <c r="F60" s="290"/>
      <c r="G60" s="285" t="s">
        <v>546</v>
      </c>
    </row>
    <row r="61" spans="1:11" ht="14.65" thickBot="1" x14ac:dyDescent="0.5">
      <c r="A61" s="280"/>
      <c r="B61" s="67">
        <v>0</v>
      </c>
      <c r="C61" s="286"/>
      <c r="D61" s="291"/>
      <c r="E61" s="292"/>
      <c r="F61" s="293"/>
      <c r="G61" s="286"/>
    </row>
    <row r="62" spans="1:11" ht="14.65" thickBot="1" x14ac:dyDescent="0.5">
      <c r="A62" s="280"/>
      <c r="B62" s="67">
        <v>-1</v>
      </c>
      <c r="C62" s="286"/>
      <c r="D62" s="294"/>
      <c r="E62" s="295"/>
      <c r="F62" s="296"/>
      <c r="G62" s="297"/>
    </row>
    <row r="63" spans="1:11" ht="14.65" customHeight="1" thickBot="1" x14ac:dyDescent="0.5">
      <c r="A63" s="281"/>
      <c r="B63" s="67">
        <v>-2</v>
      </c>
      <c r="C63" s="287"/>
      <c r="D63" s="282" t="s">
        <v>508</v>
      </c>
      <c r="E63" s="283"/>
      <c r="F63" s="284"/>
      <c r="G63" s="68" t="s">
        <v>502</v>
      </c>
    </row>
    <row r="65" spans="1:7" ht="14.65" thickBot="1" x14ac:dyDescent="0.5"/>
    <row r="66" spans="1:7" ht="14.65" thickBot="1" x14ac:dyDescent="0.5">
      <c r="A66" s="272" t="s">
        <v>528</v>
      </c>
      <c r="B66" s="273"/>
      <c r="C66" s="276" t="s">
        <v>495</v>
      </c>
      <c r="D66" s="277"/>
      <c r="E66" s="277"/>
      <c r="F66" s="277"/>
      <c r="G66" s="278"/>
    </row>
    <row r="67" spans="1:7" ht="14.65" thickBot="1" x14ac:dyDescent="0.5">
      <c r="A67" s="274"/>
      <c r="B67" s="275"/>
      <c r="C67" s="67">
        <v>2</v>
      </c>
      <c r="D67" s="67">
        <v>1</v>
      </c>
      <c r="E67" s="67">
        <v>0</v>
      </c>
      <c r="F67" s="67">
        <v>-1</v>
      </c>
      <c r="G67" s="67">
        <v>-2</v>
      </c>
    </row>
    <row r="68" spans="1:7" ht="28.9" customHeight="1" thickBot="1" x14ac:dyDescent="0.5">
      <c r="A68" s="279" t="s">
        <v>501</v>
      </c>
      <c r="B68" s="67">
        <v>2</v>
      </c>
      <c r="C68" s="68" t="s">
        <v>502</v>
      </c>
      <c r="D68" s="298" t="s">
        <v>550</v>
      </c>
      <c r="E68" s="299"/>
      <c r="F68" s="300"/>
      <c r="G68" s="69" t="s">
        <v>503</v>
      </c>
    </row>
    <row r="69" spans="1:7" ht="14.65" customHeight="1" thickBot="1" x14ac:dyDescent="0.5">
      <c r="A69" s="280"/>
      <c r="B69" s="67">
        <v>1</v>
      </c>
      <c r="C69" s="285" t="s">
        <v>504</v>
      </c>
      <c r="D69" s="301" t="s">
        <v>552</v>
      </c>
      <c r="E69" s="302"/>
      <c r="F69" s="303"/>
      <c r="G69" s="285" t="s">
        <v>514</v>
      </c>
    </row>
    <row r="70" spans="1:7" ht="14.65" thickBot="1" x14ac:dyDescent="0.5">
      <c r="A70" s="280"/>
      <c r="B70" s="67">
        <v>0</v>
      </c>
      <c r="C70" s="286"/>
      <c r="D70" s="304"/>
      <c r="E70" s="305"/>
      <c r="F70" s="306"/>
      <c r="G70" s="286"/>
    </row>
    <row r="71" spans="1:7" ht="14.65" thickBot="1" x14ac:dyDescent="0.5">
      <c r="A71" s="280"/>
      <c r="B71" s="67">
        <v>-1</v>
      </c>
      <c r="C71" s="286"/>
      <c r="D71" s="307"/>
      <c r="E71" s="308"/>
      <c r="F71" s="309"/>
      <c r="G71" s="297"/>
    </row>
    <row r="72" spans="1:7" ht="14.65" customHeight="1" thickBot="1" x14ac:dyDescent="0.5">
      <c r="A72" s="281"/>
      <c r="B72" s="67">
        <v>-2</v>
      </c>
      <c r="C72" s="287"/>
      <c r="D72" s="282" t="s">
        <v>508</v>
      </c>
      <c r="E72" s="283"/>
      <c r="F72" s="284"/>
      <c r="G72" s="68" t="s">
        <v>502</v>
      </c>
    </row>
    <row r="74" spans="1:7" ht="14.65" thickBot="1" x14ac:dyDescent="0.5"/>
    <row r="75" spans="1:7" ht="14.65" thickBot="1" x14ac:dyDescent="0.5">
      <c r="A75" s="272" t="s">
        <v>531</v>
      </c>
      <c r="B75" s="273"/>
      <c r="C75" s="276" t="s">
        <v>495</v>
      </c>
      <c r="D75" s="277"/>
      <c r="E75" s="277"/>
      <c r="F75" s="277"/>
      <c r="G75" s="278"/>
    </row>
    <row r="76" spans="1:7" ht="14.65" thickBot="1" x14ac:dyDescent="0.5">
      <c r="A76" s="274"/>
      <c r="B76" s="275"/>
      <c r="C76" s="67">
        <v>2</v>
      </c>
      <c r="D76" s="67">
        <v>1</v>
      </c>
      <c r="E76" s="67">
        <v>0</v>
      </c>
      <c r="F76" s="67">
        <v>-1</v>
      </c>
      <c r="G76" s="67">
        <v>-2</v>
      </c>
    </row>
    <row r="77" spans="1:7" ht="28.9" customHeight="1" thickBot="1" x14ac:dyDescent="0.5">
      <c r="A77" s="279" t="s">
        <v>501</v>
      </c>
      <c r="B77" s="67">
        <v>2</v>
      </c>
      <c r="C77" s="68" t="s">
        <v>502</v>
      </c>
      <c r="D77" s="298" t="s">
        <v>550</v>
      </c>
      <c r="E77" s="299"/>
      <c r="F77" s="300"/>
      <c r="G77" s="69" t="s">
        <v>616</v>
      </c>
    </row>
    <row r="78" spans="1:7" ht="14.65" customHeight="1" thickBot="1" x14ac:dyDescent="0.5">
      <c r="A78" s="280"/>
      <c r="B78" s="67">
        <v>1</v>
      </c>
      <c r="C78" s="285" t="s">
        <v>504</v>
      </c>
      <c r="D78" s="301" t="s">
        <v>513</v>
      </c>
      <c r="E78" s="302"/>
      <c r="F78" s="303"/>
      <c r="G78" s="285" t="s">
        <v>546</v>
      </c>
    </row>
    <row r="79" spans="1:7" ht="14.65" thickBot="1" x14ac:dyDescent="0.5">
      <c r="A79" s="280"/>
      <c r="B79" s="67">
        <v>0</v>
      </c>
      <c r="C79" s="286"/>
      <c r="D79" s="304"/>
      <c r="E79" s="305"/>
      <c r="F79" s="306"/>
      <c r="G79" s="286"/>
    </row>
    <row r="80" spans="1:7" ht="14.65" thickBot="1" x14ac:dyDescent="0.5">
      <c r="A80" s="280"/>
      <c r="B80" s="67">
        <v>-1</v>
      </c>
      <c r="C80" s="286"/>
      <c r="D80" s="307"/>
      <c r="E80" s="308"/>
      <c r="F80" s="309"/>
      <c r="G80" s="297"/>
    </row>
    <row r="81" spans="1:7" ht="14.65" customHeight="1" thickBot="1" x14ac:dyDescent="0.5">
      <c r="A81" s="281"/>
      <c r="B81" s="67">
        <v>-2</v>
      </c>
      <c r="C81" s="287"/>
      <c r="D81" s="282" t="s">
        <v>508</v>
      </c>
      <c r="E81" s="283"/>
      <c r="F81" s="284"/>
      <c r="G81" s="68" t="s">
        <v>502</v>
      </c>
    </row>
    <row r="83" spans="1:7" ht="14.65" thickBot="1" x14ac:dyDescent="0.5"/>
    <row r="84" spans="1:7" ht="14.65" thickBot="1" x14ac:dyDescent="0.5">
      <c r="A84" s="272" t="s">
        <v>532</v>
      </c>
      <c r="B84" s="273"/>
      <c r="C84" s="276" t="s">
        <v>495</v>
      </c>
      <c r="D84" s="277"/>
      <c r="E84" s="277"/>
      <c r="F84" s="277"/>
      <c r="G84" s="278"/>
    </row>
    <row r="85" spans="1:7" ht="14.65" thickBot="1" x14ac:dyDescent="0.5">
      <c r="A85" s="274"/>
      <c r="B85" s="275"/>
      <c r="C85" s="67">
        <v>2</v>
      </c>
      <c r="D85" s="67">
        <v>1</v>
      </c>
      <c r="E85" s="67">
        <v>0</v>
      </c>
      <c r="F85" s="67">
        <v>-1</v>
      </c>
      <c r="G85" s="67">
        <v>-2</v>
      </c>
    </row>
    <row r="86" spans="1:7" ht="28.9" customHeight="1" thickBot="1" x14ac:dyDescent="0.5">
      <c r="A86" s="279" t="s">
        <v>501</v>
      </c>
      <c r="B86" s="67">
        <v>2</v>
      </c>
      <c r="C86" s="68" t="s">
        <v>502</v>
      </c>
      <c r="D86" s="298" t="s">
        <v>542</v>
      </c>
      <c r="E86" s="299"/>
      <c r="F86" s="300"/>
      <c r="G86" s="69" t="s">
        <v>543</v>
      </c>
    </row>
    <row r="87" spans="1:7" ht="14.65" customHeight="1" thickBot="1" x14ac:dyDescent="0.5">
      <c r="A87" s="280"/>
      <c r="B87" s="67">
        <v>1</v>
      </c>
      <c r="C87" s="285" t="s">
        <v>504</v>
      </c>
      <c r="D87" s="301" t="s">
        <v>529</v>
      </c>
      <c r="E87" s="302"/>
      <c r="F87" s="303"/>
      <c r="G87" s="285" t="s">
        <v>617</v>
      </c>
    </row>
    <row r="88" spans="1:7" ht="14.65" thickBot="1" x14ac:dyDescent="0.5">
      <c r="A88" s="280"/>
      <c r="B88" s="67">
        <v>0</v>
      </c>
      <c r="C88" s="286"/>
      <c r="D88" s="304"/>
      <c r="E88" s="305"/>
      <c r="F88" s="306"/>
      <c r="G88" s="286"/>
    </row>
    <row r="89" spans="1:7" ht="14.65" thickBot="1" x14ac:dyDescent="0.5">
      <c r="A89" s="280"/>
      <c r="B89" s="67">
        <v>-1</v>
      </c>
      <c r="C89" s="286"/>
      <c r="D89" s="307"/>
      <c r="E89" s="308"/>
      <c r="F89" s="309"/>
      <c r="G89" s="297"/>
    </row>
    <row r="90" spans="1:7" ht="14.65" customHeight="1" thickBot="1" x14ac:dyDescent="0.5">
      <c r="A90" s="281"/>
      <c r="B90" s="67">
        <v>-2</v>
      </c>
      <c r="C90" s="287"/>
      <c r="D90" s="282" t="s">
        <v>508</v>
      </c>
      <c r="E90" s="283"/>
      <c r="F90" s="284"/>
      <c r="G90" s="68" t="s">
        <v>502</v>
      </c>
    </row>
    <row r="92" spans="1:7" ht="14.65" thickBot="1" x14ac:dyDescent="0.5"/>
    <row r="93" spans="1:7" ht="14.65" thickBot="1" x14ac:dyDescent="0.5">
      <c r="A93" s="272" t="s">
        <v>533</v>
      </c>
      <c r="B93" s="273"/>
      <c r="C93" s="276" t="s">
        <v>495</v>
      </c>
      <c r="D93" s="277"/>
      <c r="E93" s="277"/>
      <c r="F93" s="277"/>
      <c r="G93" s="278"/>
    </row>
    <row r="94" spans="1:7" ht="14.65" thickBot="1" x14ac:dyDescent="0.5">
      <c r="A94" s="274"/>
      <c r="B94" s="275"/>
      <c r="C94" s="67">
        <v>2</v>
      </c>
      <c r="D94" s="67">
        <v>1</v>
      </c>
      <c r="E94" s="67">
        <v>0</v>
      </c>
      <c r="F94" s="67">
        <v>-1</v>
      </c>
      <c r="G94" s="67">
        <v>-2</v>
      </c>
    </row>
    <row r="95" spans="1:7" ht="28.9" customHeight="1" thickBot="1" x14ac:dyDescent="0.5">
      <c r="A95" s="279" t="s">
        <v>501</v>
      </c>
      <c r="B95" s="67">
        <v>2</v>
      </c>
      <c r="C95" s="68" t="s">
        <v>502</v>
      </c>
      <c r="D95" s="298" t="s">
        <v>553</v>
      </c>
      <c r="E95" s="299"/>
      <c r="F95" s="300"/>
      <c r="G95" s="69" t="s">
        <v>551</v>
      </c>
    </row>
    <row r="96" spans="1:7" ht="14.65" customHeight="1" thickBot="1" x14ac:dyDescent="0.5">
      <c r="A96" s="280"/>
      <c r="B96" s="67">
        <v>1</v>
      </c>
      <c r="C96" s="285" t="s">
        <v>504</v>
      </c>
      <c r="D96" s="301" t="s">
        <v>549</v>
      </c>
      <c r="E96" s="302"/>
      <c r="F96" s="303"/>
      <c r="G96" s="285" t="s">
        <v>514</v>
      </c>
    </row>
    <row r="97" spans="1:7" ht="14.65" thickBot="1" x14ac:dyDescent="0.5">
      <c r="A97" s="280"/>
      <c r="B97" s="67">
        <v>0</v>
      </c>
      <c r="C97" s="286"/>
      <c r="D97" s="304"/>
      <c r="E97" s="305"/>
      <c r="F97" s="306"/>
      <c r="G97" s="286"/>
    </row>
    <row r="98" spans="1:7" ht="14.65" thickBot="1" x14ac:dyDescent="0.5">
      <c r="A98" s="280"/>
      <c r="B98" s="67">
        <v>-1</v>
      </c>
      <c r="C98" s="286"/>
      <c r="D98" s="307"/>
      <c r="E98" s="308"/>
      <c r="F98" s="309"/>
      <c r="G98" s="297"/>
    </row>
    <row r="99" spans="1:7" ht="14.65" customHeight="1" thickBot="1" x14ac:dyDescent="0.5">
      <c r="A99" s="281"/>
      <c r="B99" s="67">
        <v>-2</v>
      </c>
      <c r="C99" s="287"/>
      <c r="D99" s="282" t="s">
        <v>508</v>
      </c>
      <c r="E99" s="283"/>
      <c r="F99" s="284"/>
      <c r="G99" s="68" t="s">
        <v>502</v>
      </c>
    </row>
    <row r="101" spans="1:7" ht="14.65" thickBot="1" x14ac:dyDescent="0.5"/>
    <row r="102" spans="1:7" ht="14.65" thickBot="1" x14ac:dyDescent="0.5">
      <c r="A102" s="272" t="s">
        <v>534</v>
      </c>
      <c r="B102" s="273"/>
      <c r="C102" s="276" t="s">
        <v>495</v>
      </c>
      <c r="D102" s="277"/>
      <c r="E102" s="277"/>
      <c r="F102" s="277"/>
      <c r="G102" s="278"/>
    </row>
    <row r="103" spans="1:7" ht="14.65" thickBot="1" x14ac:dyDescent="0.5">
      <c r="A103" s="274"/>
      <c r="B103" s="275"/>
      <c r="C103" s="67">
        <v>2</v>
      </c>
      <c r="D103" s="67">
        <v>1</v>
      </c>
      <c r="E103" s="67">
        <v>0</v>
      </c>
      <c r="F103" s="67">
        <v>-1</v>
      </c>
      <c r="G103" s="67">
        <v>-2</v>
      </c>
    </row>
    <row r="104" spans="1:7" ht="28.9" customHeight="1" thickBot="1" x14ac:dyDescent="0.5">
      <c r="A104" s="279" t="s">
        <v>501</v>
      </c>
      <c r="B104" s="67">
        <v>2</v>
      </c>
      <c r="C104" s="68" t="s">
        <v>502</v>
      </c>
      <c r="D104" s="282" t="s">
        <v>553</v>
      </c>
      <c r="E104" s="283"/>
      <c r="F104" s="284"/>
      <c r="G104" s="69" t="s">
        <v>510</v>
      </c>
    </row>
    <row r="105" spans="1:7" ht="14.65" customHeight="1" thickBot="1" x14ac:dyDescent="0.5">
      <c r="A105" s="280"/>
      <c r="B105" s="67">
        <v>1</v>
      </c>
      <c r="C105" s="285" t="s">
        <v>504</v>
      </c>
      <c r="D105" s="288" t="s">
        <v>554</v>
      </c>
      <c r="E105" s="289"/>
      <c r="F105" s="290"/>
      <c r="G105" s="285" t="s">
        <v>514</v>
      </c>
    </row>
    <row r="106" spans="1:7" ht="14.65" thickBot="1" x14ac:dyDescent="0.5">
      <c r="A106" s="280"/>
      <c r="B106" s="67">
        <v>0</v>
      </c>
      <c r="C106" s="286"/>
      <c r="D106" s="291"/>
      <c r="E106" s="292"/>
      <c r="F106" s="293"/>
      <c r="G106" s="286"/>
    </row>
    <row r="107" spans="1:7" ht="14.65" thickBot="1" x14ac:dyDescent="0.5">
      <c r="A107" s="280"/>
      <c r="B107" s="67">
        <v>-1</v>
      </c>
      <c r="C107" s="286"/>
      <c r="D107" s="294"/>
      <c r="E107" s="295"/>
      <c r="F107" s="296"/>
      <c r="G107" s="297"/>
    </row>
    <row r="108" spans="1:7" ht="14.65" customHeight="1" thickBot="1" x14ac:dyDescent="0.5">
      <c r="A108" s="281"/>
      <c r="B108" s="67">
        <v>-2</v>
      </c>
      <c r="C108" s="287"/>
      <c r="D108" s="282" t="s">
        <v>508</v>
      </c>
      <c r="E108" s="283"/>
      <c r="F108" s="284"/>
      <c r="G108" s="68" t="s">
        <v>502</v>
      </c>
    </row>
    <row r="110" spans="1:7" ht="14.65" thickBot="1" x14ac:dyDescent="0.5"/>
    <row r="111" spans="1:7" ht="14.65" thickBot="1" x14ac:dyDescent="0.5">
      <c r="A111" s="272" t="s">
        <v>535</v>
      </c>
      <c r="B111" s="273"/>
      <c r="C111" s="276" t="s">
        <v>495</v>
      </c>
      <c r="D111" s="277"/>
      <c r="E111" s="277"/>
      <c r="F111" s="277"/>
      <c r="G111" s="278"/>
    </row>
    <row r="112" spans="1:7" ht="14.65" thickBot="1" x14ac:dyDescent="0.5">
      <c r="A112" s="274"/>
      <c r="B112" s="275"/>
      <c r="C112" s="67">
        <v>2</v>
      </c>
      <c r="D112" s="67">
        <v>1</v>
      </c>
      <c r="E112" s="67">
        <v>0</v>
      </c>
      <c r="F112" s="67">
        <v>-1</v>
      </c>
      <c r="G112" s="67">
        <v>-2</v>
      </c>
    </row>
    <row r="113" spans="1:7" ht="28.9" customHeight="1" thickBot="1" x14ac:dyDescent="0.5">
      <c r="A113" s="279" t="s">
        <v>501</v>
      </c>
      <c r="B113" s="67">
        <v>2</v>
      </c>
      <c r="C113" s="68" t="s">
        <v>502</v>
      </c>
      <c r="D113" s="282" t="s">
        <v>553</v>
      </c>
      <c r="E113" s="283"/>
      <c r="F113" s="284"/>
      <c r="G113" s="69" t="s">
        <v>510</v>
      </c>
    </row>
    <row r="114" spans="1:7" ht="14.65" customHeight="1" thickBot="1" x14ac:dyDescent="0.5">
      <c r="A114" s="280"/>
      <c r="B114" s="67">
        <v>1</v>
      </c>
      <c r="C114" s="285" t="s">
        <v>504</v>
      </c>
      <c r="D114" s="288" t="s">
        <v>554</v>
      </c>
      <c r="E114" s="289"/>
      <c r="F114" s="290"/>
      <c r="G114" s="285" t="s">
        <v>514</v>
      </c>
    </row>
    <row r="115" spans="1:7" ht="14.65" thickBot="1" x14ac:dyDescent="0.5">
      <c r="A115" s="280"/>
      <c r="B115" s="67">
        <v>0</v>
      </c>
      <c r="C115" s="286"/>
      <c r="D115" s="291"/>
      <c r="E115" s="292"/>
      <c r="F115" s="293"/>
      <c r="G115" s="286"/>
    </row>
    <row r="116" spans="1:7" ht="14.65" thickBot="1" x14ac:dyDescent="0.5">
      <c r="A116" s="280"/>
      <c r="B116" s="67">
        <v>-1</v>
      </c>
      <c r="C116" s="286"/>
      <c r="D116" s="294"/>
      <c r="E116" s="295"/>
      <c r="F116" s="296"/>
      <c r="G116" s="297"/>
    </row>
    <row r="117" spans="1:7" ht="14.65" customHeight="1" thickBot="1" x14ac:dyDescent="0.5">
      <c r="A117" s="281"/>
      <c r="B117" s="67">
        <v>-2</v>
      </c>
      <c r="C117" s="287"/>
      <c r="D117" s="282" t="s">
        <v>508</v>
      </c>
      <c r="E117" s="283"/>
      <c r="F117" s="284"/>
      <c r="G117" s="68" t="s">
        <v>502</v>
      </c>
    </row>
  </sheetData>
  <mergeCells count="130">
    <mergeCell ref="K2:T2"/>
    <mergeCell ref="A3:B4"/>
    <mergeCell ref="C3:G3"/>
    <mergeCell ref="K4:L4"/>
    <mergeCell ref="M4:N4"/>
    <mergeCell ref="O4:P4"/>
    <mergeCell ref="Q4:R4"/>
    <mergeCell ref="S4:T4"/>
    <mergeCell ref="S5:T5"/>
    <mergeCell ref="D5:F5"/>
    <mergeCell ref="K5:L5"/>
    <mergeCell ref="M5:N5"/>
    <mergeCell ref="O5:P5"/>
    <mergeCell ref="Q5:R5"/>
    <mergeCell ref="A12:B13"/>
    <mergeCell ref="C12:G12"/>
    <mergeCell ref="A14:A18"/>
    <mergeCell ref="D14:F14"/>
    <mergeCell ref="K14:K15"/>
    <mergeCell ref="L14:Q14"/>
    <mergeCell ref="C15:C18"/>
    <mergeCell ref="D15:F17"/>
    <mergeCell ref="A5:A9"/>
    <mergeCell ref="C6:C9"/>
    <mergeCell ref="D6:F8"/>
    <mergeCell ref="G6:G8"/>
    <mergeCell ref="K6:T6"/>
    <mergeCell ref="K8:L8"/>
    <mergeCell ref="M8:N8"/>
    <mergeCell ref="O8:P8"/>
    <mergeCell ref="Q8:R8"/>
    <mergeCell ref="S8:T8"/>
    <mergeCell ref="D9:F9"/>
    <mergeCell ref="K9:L9"/>
    <mergeCell ref="M9:N9"/>
    <mergeCell ref="O9:P9"/>
    <mergeCell ref="Q9:R9"/>
    <mergeCell ref="S9:T9"/>
    <mergeCell ref="K32:K33"/>
    <mergeCell ref="L32:Q32"/>
    <mergeCell ref="C33:C36"/>
    <mergeCell ref="D33:F35"/>
    <mergeCell ref="G33:G35"/>
    <mergeCell ref="D36:F36"/>
    <mergeCell ref="G15:G17"/>
    <mergeCell ref="D18:F18"/>
    <mergeCell ref="A21:B22"/>
    <mergeCell ref="C21:G21"/>
    <mergeCell ref="A23:A27"/>
    <mergeCell ref="D23:F23"/>
    <mergeCell ref="C24:C27"/>
    <mergeCell ref="D24:F26"/>
    <mergeCell ref="G24:G26"/>
    <mergeCell ref="D27:F27"/>
    <mergeCell ref="A39:B40"/>
    <mergeCell ref="C39:G39"/>
    <mergeCell ref="A41:A45"/>
    <mergeCell ref="D41:F41"/>
    <mergeCell ref="C42:C45"/>
    <mergeCell ref="D42:F44"/>
    <mergeCell ref="G42:G44"/>
    <mergeCell ref="D45:F45"/>
    <mergeCell ref="A30:B31"/>
    <mergeCell ref="C30:G30"/>
    <mergeCell ref="A32:A36"/>
    <mergeCell ref="D32:F32"/>
    <mergeCell ref="A57:B58"/>
    <mergeCell ref="C57:G57"/>
    <mergeCell ref="A59:A63"/>
    <mergeCell ref="D59:F59"/>
    <mergeCell ref="C60:C63"/>
    <mergeCell ref="D60:F62"/>
    <mergeCell ref="G60:G62"/>
    <mergeCell ref="D63:F63"/>
    <mergeCell ref="A48:B49"/>
    <mergeCell ref="C48:G48"/>
    <mergeCell ref="A50:A54"/>
    <mergeCell ref="D50:F50"/>
    <mergeCell ref="C51:C54"/>
    <mergeCell ref="D51:F53"/>
    <mergeCell ref="G51:G53"/>
    <mergeCell ref="D54:F54"/>
    <mergeCell ref="A75:B76"/>
    <mergeCell ref="C75:G75"/>
    <mergeCell ref="A77:A81"/>
    <mergeCell ref="D77:F77"/>
    <mergeCell ref="C78:C81"/>
    <mergeCell ref="D78:F80"/>
    <mergeCell ref="G78:G80"/>
    <mergeCell ref="D81:F81"/>
    <mergeCell ref="A66:B67"/>
    <mergeCell ref="C66:G66"/>
    <mergeCell ref="A68:A72"/>
    <mergeCell ref="D68:F68"/>
    <mergeCell ref="C69:C72"/>
    <mergeCell ref="D69:F71"/>
    <mergeCell ref="G69:G71"/>
    <mergeCell ref="D72:F72"/>
    <mergeCell ref="A93:B94"/>
    <mergeCell ref="C93:G93"/>
    <mergeCell ref="A95:A99"/>
    <mergeCell ref="D95:F95"/>
    <mergeCell ref="C96:C99"/>
    <mergeCell ref="D96:F98"/>
    <mergeCell ref="G96:G98"/>
    <mergeCell ref="D99:F99"/>
    <mergeCell ref="A84:B85"/>
    <mergeCell ref="C84:G84"/>
    <mergeCell ref="A86:A90"/>
    <mergeCell ref="D86:F86"/>
    <mergeCell ref="C87:C90"/>
    <mergeCell ref="D87:F89"/>
    <mergeCell ref="G87:G89"/>
    <mergeCell ref="D90:F90"/>
    <mergeCell ref="A111:B112"/>
    <mergeCell ref="C111:G111"/>
    <mergeCell ref="A113:A117"/>
    <mergeCell ref="D113:F113"/>
    <mergeCell ref="C114:C117"/>
    <mergeCell ref="D114:F116"/>
    <mergeCell ref="G114:G116"/>
    <mergeCell ref="D117:F117"/>
    <mergeCell ref="A102:B103"/>
    <mergeCell ref="C102:G102"/>
    <mergeCell ref="A104:A108"/>
    <mergeCell ref="D104:F104"/>
    <mergeCell ref="C105:C108"/>
    <mergeCell ref="D105:F107"/>
    <mergeCell ref="G105:G107"/>
    <mergeCell ref="D108:F108"/>
  </mergeCells>
  <conditionalFormatting sqref="L34:Q34">
    <cfRule type="aboveAverage" dxfId="14" priority="12"/>
    <cfRule type="aboveAverage" dxfId="13" priority="15"/>
  </conditionalFormatting>
  <conditionalFormatting sqref="L35:Q35">
    <cfRule type="aboveAverage" dxfId="12" priority="11"/>
    <cfRule type="aboveAverage" dxfId="11" priority="14"/>
  </conditionalFormatting>
  <conditionalFormatting sqref="L36:Q36">
    <cfRule type="aboveAverage" dxfId="10" priority="13"/>
  </conditionalFormatting>
  <conditionalFormatting sqref="L37:Q37">
    <cfRule type="aboveAverage" dxfId="9" priority="10"/>
  </conditionalFormatting>
  <conditionalFormatting sqref="L38:Q38">
    <cfRule type="aboveAverage" dxfId="8" priority="9"/>
  </conditionalFormatting>
  <conditionalFormatting sqref="L39:Q39">
    <cfRule type="aboveAverage" dxfId="7" priority="8"/>
  </conditionalFormatting>
  <conditionalFormatting sqref="L40:Q40">
    <cfRule type="aboveAverage" dxfId="6" priority="7"/>
  </conditionalFormatting>
  <conditionalFormatting sqref="L41:Q41">
    <cfRule type="aboveAverage" dxfId="5" priority="6"/>
  </conditionalFormatting>
  <conditionalFormatting sqref="L42:Q42">
    <cfRule type="aboveAverage" dxfId="4" priority="5"/>
  </conditionalFormatting>
  <conditionalFormatting sqref="L43:Q43">
    <cfRule type="aboveAverage" dxfId="3" priority="4"/>
  </conditionalFormatting>
  <conditionalFormatting sqref="L44:Q44">
    <cfRule type="aboveAverage" dxfId="2" priority="3"/>
  </conditionalFormatting>
  <conditionalFormatting sqref="L45:Q45">
    <cfRule type="aboveAverage" dxfId="1" priority="2"/>
  </conditionalFormatting>
  <conditionalFormatting sqref="L46:Q46">
    <cfRule type="aboveAverage" dxfId="0" priority="1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4EA9-34E3-4CBF-86A8-795BCB4E918B}">
  <dimension ref="A1"/>
  <sheetViews>
    <sheetView zoomScale="85" zoomScaleNormal="85" workbookViewId="0">
      <selection activeCell="O34" sqref="O34"/>
    </sheetView>
  </sheetViews>
  <sheetFormatPr defaultRowHeight="14.25" x14ac:dyDescent="0.45"/>
  <sheetData>
    <row r="1" spans="1:1" ht="15.4" x14ac:dyDescent="0.45">
      <c r="A1" s="8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3163-00EE-497B-8187-7B801ED84040}">
  <dimension ref="A1:N80"/>
  <sheetViews>
    <sheetView topLeftCell="A37" zoomScale="50" zoomScaleNormal="50" workbookViewId="0">
      <selection activeCell="E59" sqref="A59:N80"/>
    </sheetView>
  </sheetViews>
  <sheetFormatPr defaultRowHeight="16.5" x14ac:dyDescent="0.6"/>
  <cols>
    <col min="1" max="4" width="9.06640625" style="1"/>
    <col min="5" max="5" width="44.265625" style="1" customWidth="1"/>
    <col min="6" max="6" width="94.265625" style="1" customWidth="1"/>
    <col min="7" max="11" width="9.06640625" style="1"/>
    <col min="12" max="12" width="12.796875" style="1" customWidth="1"/>
    <col min="13" max="13" width="9.06640625" style="1"/>
    <col min="14" max="14" width="72.1328125" style="1" customWidth="1"/>
    <col min="15" max="16384" width="9.06640625" style="1"/>
  </cols>
  <sheetData>
    <row r="1" spans="1:12" x14ac:dyDescent="0.6">
      <c r="A1" s="121" t="s">
        <v>0</v>
      </c>
      <c r="B1" s="121"/>
      <c r="C1" s="121"/>
      <c r="D1" s="121"/>
      <c r="E1" s="121"/>
      <c r="F1" s="121"/>
      <c r="G1" s="121" t="s">
        <v>1</v>
      </c>
      <c r="H1" s="121"/>
      <c r="I1" s="121" t="s">
        <v>2</v>
      </c>
      <c r="J1" s="121"/>
      <c r="K1" s="121" t="s">
        <v>3</v>
      </c>
      <c r="L1" s="121"/>
    </row>
    <row r="2" spans="1:12" ht="9" customHeight="1" x14ac:dyDescent="0.6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x14ac:dyDescent="0.6">
      <c r="A3" s="121" t="s">
        <v>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6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21" x14ac:dyDescent="0.6">
      <c r="A5" s="136" t="s">
        <v>5</v>
      </c>
      <c r="B5" s="136"/>
      <c r="C5" s="136"/>
      <c r="D5" s="136"/>
      <c r="E5" s="136"/>
      <c r="F5" s="136"/>
      <c r="G5" s="135">
        <v>3</v>
      </c>
      <c r="H5" s="135"/>
      <c r="I5" s="135">
        <v>0.2</v>
      </c>
      <c r="J5" s="135"/>
      <c r="K5" s="135">
        <f>G5*I5</f>
        <v>0.60000000000000009</v>
      </c>
      <c r="L5" s="135"/>
    </row>
    <row r="6" spans="1:12" ht="21" x14ac:dyDescent="0.6">
      <c r="A6" s="117" t="s">
        <v>6</v>
      </c>
      <c r="B6" s="117"/>
      <c r="C6" s="117"/>
      <c r="D6" s="117"/>
      <c r="E6" s="117"/>
      <c r="F6" s="117"/>
      <c r="G6" s="118">
        <v>3</v>
      </c>
      <c r="H6" s="118"/>
      <c r="I6" s="118">
        <v>0.1</v>
      </c>
      <c r="J6" s="118"/>
      <c r="K6" s="118">
        <f t="shared" ref="K6:K18" si="0">G6*I6</f>
        <v>0.30000000000000004</v>
      </c>
      <c r="L6" s="118"/>
    </row>
    <row r="7" spans="1:12" ht="21" x14ac:dyDescent="0.6">
      <c r="A7" s="117" t="s">
        <v>7</v>
      </c>
      <c r="B7" s="117"/>
      <c r="C7" s="117"/>
      <c r="D7" s="117"/>
      <c r="E7" s="117"/>
      <c r="F7" s="117"/>
      <c r="G7" s="118">
        <v>4</v>
      </c>
      <c r="H7" s="118"/>
      <c r="I7" s="118">
        <v>0.1</v>
      </c>
      <c r="J7" s="118"/>
      <c r="K7" s="118">
        <f t="shared" si="0"/>
        <v>0.4</v>
      </c>
      <c r="L7" s="118"/>
    </row>
    <row r="8" spans="1:12" ht="21" x14ac:dyDescent="0.75">
      <c r="A8" s="137" t="s">
        <v>8</v>
      </c>
      <c r="B8" s="137"/>
      <c r="C8" s="137"/>
      <c r="D8" s="137"/>
      <c r="E8" s="137"/>
      <c r="F8" s="137"/>
      <c r="G8" s="118">
        <v>4</v>
      </c>
      <c r="H8" s="118"/>
      <c r="I8" s="118">
        <v>0.1</v>
      </c>
      <c r="J8" s="118"/>
      <c r="K8" s="118">
        <f t="shared" si="0"/>
        <v>0.4</v>
      </c>
      <c r="L8" s="118"/>
    </row>
    <row r="9" spans="1:12" ht="21" x14ac:dyDescent="0.75">
      <c r="A9" s="138" t="s">
        <v>9</v>
      </c>
      <c r="B9" s="138"/>
      <c r="C9" s="138"/>
      <c r="D9" s="138"/>
      <c r="E9" s="138"/>
      <c r="F9" s="138"/>
      <c r="G9" s="135">
        <v>5</v>
      </c>
      <c r="H9" s="135"/>
      <c r="I9" s="135">
        <v>0.1</v>
      </c>
      <c r="J9" s="135"/>
      <c r="K9" s="128">
        <f t="shared" si="0"/>
        <v>0.5</v>
      </c>
      <c r="L9" s="128"/>
    </row>
    <row r="10" spans="1:12" ht="21" x14ac:dyDescent="0.6">
      <c r="A10" s="117" t="s">
        <v>10</v>
      </c>
      <c r="B10" s="117"/>
      <c r="C10" s="117"/>
      <c r="D10" s="117"/>
      <c r="E10" s="117"/>
      <c r="F10" s="117"/>
      <c r="G10" s="118">
        <v>5</v>
      </c>
      <c r="H10" s="118"/>
      <c r="I10" s="118">
        <v>0.05</v>
      </c>
      <c r="J10" s="118"/>
      <c r="K10" s="118">
        <f t="shared" si="0"/>
        <v>0.25</v>
      </c>
      <c r="L10" s="118"/>
    </row>
    <row r="11" spans="1:12" ht="21" x14ac:dyDescent="0.6">
      <c r="A11" s="117" t="s">
        <v>11</v>
      </c>
      <c r="B11" s="117"/>
      <c r="C11" s="117"/>
      <c r="D11" s="117"/>
      <c r="E11" s="117"/>
      <c r="F11" s="117"/>
      <c r="G11" s="118">
        <v>5</v>
      </c>
      <c r="H11" s="118"/>
      <c r="I11" s="118">
        <v>0.02</v>
      </c>
      <c r="J11" s="118"/>
      <c r="K11" s="118">
        <f t="shared" si="0"/>
        <v>0.1</v>
      </c>
      <c r="L11" s="118"/>
    </row>
    <row r="12" spans="1:12" ht="21" x14ac:dyDescent="0.6">
      <c r="A12" s="117" t="s">
        <v>12</v>
      </c>
      <c r="B12" s="117"/>
      <c r="C12" s="117"/>
      <c r="D12" s="117"/>
      <c r="E12" s="117"/>
      <c r="F12" s="117"/>
      <c r="G12" s="118">
        <v>5</v>
      </c>
      <c r="H12" s="118"/>
      <c r="I12" s="118">
        <v>0.05</v>
      </c>
      <c r="J12" s="118"/>
      <c r="K12" s="118">
        <f t="shared" si="0"/>
        <v>0.25</v>
      </c>
      <c r="L12" s="118"/>
    </row>
    <row r="13" spans="1:12" ht="21" x14ac:dyDescent="0.6">
      <c r="A13" s="117" t="s">
        <v>13</v>
      </c>
      <c r="B13" s="117"/>
      <c r="C13" s="117"/>
      <c r="D13" s="117"/>
      <c r="E13" s="117"/>
      <c r="F13" s="117"/>
      <c r="G13" s="118">
        <v>5</v>
      </c>
      <c r="H13" s="118"/>
      <c r="I13" s="118">
        <v>0.03</v>
      </c>
      <c r="J13" s="118"/>
      <c r="K13" s="118">
        <f t="shared" si="0"/>
        <v>0.15</v>
      </c>
      <c r="L13" s="118"/>
    </row>
    <row r="14" spans="1:12" ht="21" x14ac:dyDescent="0.6">
      <c r="A14" s="136" t="s">
        <v>14</v>
      </c>
      <c r="B14" s="136"/>
      <c r="C14" s="136"/>
      <c r="D14" s="136"/>
      <c r="E14" s="136"/>
      <c r="F14" s="136"/>
      <c r="G14" s="135">
        <v>5</v>
      </c>
      <c r="H14" s="135"/>
      <c r="I14" s="135">
        <v>0.1</v>
      </c>
      <c r="J14" s="135"/>
      <c r="K14" s="135">
        <f t="shared" si="0"/>
        <v>0.5</v>
      </c>
      <c r="L14" s="135"/>
    </row>
    <row r="15" spans="1:12" ht="21" x14ac:dyDescent="0.6">
      <c r="A15" s="136" t="s">
        <v>15</v>
      </c>
      <c r="B15" s="136"/>
      <c r="C15" s="136"/>
      <c r="D15" s="136"/>
      <c r="E15" s="136"/>
      <c r="F15" s="136"/>
      <c r="G15" s="135">
        <v>4</v>
      </c>
      <c r="H15" s="135"/>
      <c r="I15" s="135">
        <v>0.15</v>
      </c>
      <c r="J15" s="135"/>
      <c r="K15" s="135">
        <f t="shared" si="0"/>
        <v>0.6</v>
      </c>
      <c r="L15" s="135"/>
    </row>
    <row r="16" spans="1:12" ht="21" hidden="1" x14ac:dyDescent="0.75">
      <c r="A16" s="137"/>
      <c r="B16" s="137"/>
      <c r="C16" s="137"/>
      <c r="D16" s="137"/>
      <c r="E16" s="137"/>
      <c r="F16" s="137"/>
      <c r="G16" s="118"/>
      <c r="H16" s="118"/>
      <c r="I16" s="118"/>
      <c r="J16" s="118"/>
      <c r="K16" s="118">
        <f t="shared" si="0"/>
        <v>0</v>
      </c>
      <c r="L16" s="118"/>
    </row>
    <row r="17" spans="1:12" ht="21" hidden="1" x14ac:dyDescent="0.75">
      <c r="A17" s="137"/>
      <c r="B17" s="137"/>
      <c r="C17" s="137"/>
      <c r="D17" s="137"/>
      <c r="E17" s="137"/>
      <c r="F17" s="137"/>
      <c r="G17" s="118"/>
      <c r="H17" s="118"/>
      <c r="I17" s="118"/>
      <c r="J17" s="118"/>
      <c r="K17" s="118">
        <f t="shared" si="0"/>
        <v>0</v>
      </c>
      <c r="L17" s="118"/>
    </row>
    <row r="18" spans="1:12" ht="21" hidden="1" x14ac:dyDescent="0.6">
      <c r="A18" s="117"/>
      <c r="B18" s="117"/>
      <c r="C18" s="117"/>
      <c r="D18" s="117"/>
      <c r="E18" s="117"/>
      <c r="F18" s="117"/>
      <c r="G18" s="118"/>
      <c r="H18" s="118"/>
      <c r="I18" s="118"/>
      <c r="J18" s="118"/>
      <c r="K18" s="118">
        <f t="shared" si="0"/>
        <v>0</v>
      </c>
      <c r="L18" s="118"/>
    </row>
    <row r="19" spans="1:12" x14ac:dyDescent="0.6">
      <c r="A19" s="121" t="s">
        <v>16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6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ht="21" x14ac:dyDescent="0.6">
      <c r="A21" s="119" t="s">
        <v>17</v>
      </c>
      <c r="B21" s="119"/>
      <c r="C21" s="119"/>
      <c r="D21" s="119"/>
      <c r="E21" s="119"/>
      <c r="F21" s="119"/>
      <c r="G21" s="120">
        <v>-5</v>
      </c>
      <c r="H21" s="120"/>
      <c r="I21" s="120">
        <v>0.2</v>
      </c>
      <c r="J21" s="120"/>
      <c r="K21" s="120">
        <f t="shared" ref="K21:K27" si="1">G21*I21</f>
        <v>-1</v>
      </c>
      <c r="L21" s="120"/>
    </row>
    <row r="22" spans="1:12" ht="21" x14ac:dyDescent="0.6">
      <c r="A22" s="119" t="s">
        <v>18</v>
      </c>
      <c r="B22" s="119"/>
      <c r="C22" s="119"/>
      <c r="D22" s="119"/>
      <c r="E22" s="119"/>
      <c r="F22" s="119"/>
      <c r="G22" s="120">
        <v>-5</v>
      </c>
      <c r="H22" s="120"/>
      <c r="I22" s="120">
        <v>0.2</v>
      </c>
      <c r="J22" s="120"/>
      <c r="K22" s="120">
        <f t="shared" si="1"/>
        <v>-1</v>
      </c>
      <c r="L22" s="120"/>
    </row>
    <row r="23" spans="1:12" ht="21" x14ac:dyDescent="0.6">
      <c r="A23" s="117" t="s">
        <v>19</v>
      </c>
      <c r="B23" s="117"/>
      <c r="C23" s="117"/>
      <c r="D23" s="117"/>
      <c r="E23" s="117"/>
      <c r="F23" s="117"/>
      <c r="G23" s="118">
        <v>-5</v>
      </c>
      <c r="H23" s="118"/>
      <c r="I23" s="118">
        <v>0.1</v>
      </c>
      <c r="J23" s="118"/>
      <c r="K23" s="118">
        <f t="shared" si="1"/>
        <v>-0.5</v>
      </c>
      <c r="L23" s="118"/>
    </row>
    <row r="24" spans="1:12" ht="21" x14ac:dyDescent="0.6">
      <c r="A24" s="117" t="s">
        <v>20</v>
      </c>
      <c r="B24" s="117"/>
      <c r="C24" s="117"/>
      <c r="D24" s="117"/>
      <c r="E24" s="117"/>
      <c r="F24" s="117"/>
      <c r="G24" s="118">
        <v>-3</v>
      </c>
      <c r="H24" s="118"/>
      <c r="I24" s="118">
        <v>0.1</v>
      </c>
      <c r="J24" s="118"/>
      <c r="K24" s="118">
        <f t="shared" si="1"/>
        <v>-0.30000000000000004</v>
      </c>
      <c r="L24" s="118"/>
    </row>
    <row r="25" spans="1:12" ht="21" x14ac:dyDescent="0.6">
      <c r="A25" s="117" t="s">
        <v>21</v>
      </c>
      <c r="B25" s="117"/>
      <c r="C25" s="117"/>
      <c r="D25" s="117"/>
      <c r="E25" s="117"/>
      <c r="F25" s="117"/>
      <c r="G25" s="118">
        <v>-4</v>
      </c>
      <c r="H25" s="118"/>
      <c r="I25" s="118">
        <v>0.1</v>
      </c>
      <c r="J25" s="118"/>
      <c r="K25" s="118">
        <f t="shared" si="1"/>
        <v>-0.4</v>
      </c>
      <c r="L25" s="118"/>
    </row>
    <row r="26" spans="1:12" ht="21" x14ac:dyDescent="0.75">
      <c r="A26" s="137" t="s">
        <v>22</v>
      </c>
      <c r="B26" s="137"/>
      <c r="C26" s="137"/>
      <c r="D26" s="137"/>
      <c r="E26" s="137"/>
      <c r="F26" s="137"/>
      <c r="G26" s="118">
        <v>-2</v>
      </c>
      <c r="H26" s="118"/>
      <c r="I26" s="118">
        <v>0.1</v>
      </c>
      <c r="J26" s="118"/>
      <c r="K26" s="118">
        <f t="shared" si="1"/>
        <v>-0.2</v>
      </c>
      <c r="L26" s="118"/>
    </row>
    <row r="27" spans="1:12" ht="21" x14ac:dyDescent="0.6">
      <c r="A27" s="119" t="s">
        <v>23</v>
      </c>
      <c r="B27" s="119"/>
      <c r="C27" s="119"/>
      <c r="D27" s="119"/>
      <c r="E27" s="119"/>
      <c r="F27" s="119"/>
      <c r="G27" s="120">
        <v>5</v>
      </c>
      <c r="H27" s="120"/>
      <c r="I27" s="120">
        <v>0.2</v>
      </c>
      <c r="J27" s="120"/>
      <c r="K27" s="120">
        <f t="shared" si="1"/>
        <v>1</v>
      </c>
      <c r="L27" s="120"/>
    </row>
    <row r="28" spans="1:12" x14ac:dyDescent="0.6">
      <c r="A28" s="121" t="s">
        <v>24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6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ht="21" x14ac:dyDescent="0.6">
      <c r="A30" s="117" t="s">
        <v>25</v>
      </c>
      <c r="B30" s="117"/>
      <c r="C30" s="117"/>
      <c r="D30" s="117"/>
      <c r="E30" s="117"/>
      <c r="F30" s="117"/>
      <c r="G30" s="118">
        <v>3</v>
      </c>
      <c r="H30" s="118"/>
      <c r="I30" s="118">
        <v>0.05</v>
      </c>
      <c r="J30" s="118"/>
      <c r="K30" s="118">
        <f>G30*I30</f>
        <v>0.15000000000000002</v>
      </c>
      <c r="L30" s="118"/>
    </row>
    <row r="31" spans="1:12" ht="21" x14ac:dyDescent="0.6">
      <c r="A31" s="117" t="s">
        <v>26</v>
      </c>
      <c r="B31" s="117"/>
      <c r="C31" s="117"/>
      <c r="D31" s="117"/>
      <c r="E31" s="117"/>
      <c r="F31" s="117"/>
      <c r="G31" s="118">
        <v>4</v>
      </c>
      <c r="H31" s="118"/>
      <c r="I31" s="118">
        <v>0.1</v>
      </c>
      <c r="J31" s="118"/>
      <c r="K31" s="118">
        <f t="shared" ref="K31:K42" si="2">G31*I31</f>
        <v>0.4</v>
      </c>
      <c r="L31" s="118"/>
    </row>
    <row r="32" spans="1:12" ht="21" x14ac:dyDescent="0.6">
      <c r="A32" s="117" t="s">
        <v>27</v>
      </c>
      <c r="B32" s="117"/>
      <c r="C32" s="117"/>
      <c r="D32" s="117"/>
      <c r="E32" s="117"/>
      <c r="F32" s="117"/>
      <c r="G32" s="118">
        <v>4</v>
      </c>
      <c r="H32" s="118"/>
      <c r="I32" s="118">
        <v>0.1</v>
      </c>
      <c r="J32" s="118"/>
      <c r="K32" s="118">
        <f t="shared" si="2"/>
        <v>0.4</v>
      </c>
      <c r="L32" s="118"/>
    </row>
    <row r="33" spans="1:12" ht="21" x14ac:dyDescent="0.6">
      <c r="A33" s="136" t="s">
        <v>28</v>
      </c>
      <c r="B33" s="136"/>
      <c r="C33" s="136"/>
      <c r="D33" s="136"/>
      <c r="E33" s="136"/>
      <c r="F33" s="136"/>
      <c r="G33" s="135">
        <v>5</v>
      </c>
      <c r="H33" s="135"/>
      <c r="I33" s="135">
        <v>0.1</v>
      </c>
      <c r="J33" s="135"/>
      <c r="K33" s="135">
        <f t="shared" si="2"/>
        <v>0.5</v>
      </c>
      <c r="L33" s="135"/>
    </row>
    <row r="34" spans="1:12" ht="21" x14ac:dyDescent="0.6">
      <c r="A34" s="117" t="s">
        <v>29</v>
      </c>
      <c r="B34" s="117"/>
      <c r="C34" s="117"/>
      <c r="D34" s="117"/>
      <c r="E34" s="117"/>
      <c r="F34" s="117"/>
      <c r="G34" s="118">
        <v>4</v>
      </c>
      <c r="H34" s="118"/>
      <c r="I34" s="118">
        <v>0.1</v>
      </c>
      <c r="J34" s="118"/>
      <c r="K34" s="118">
        <f t="shared" si="2"/>
        <v>0.4</v>
      </c>
      <c r="L34" s="118"/>
    </row>
    <row r="35" spans="1:12" ht="21" x14ac:dyDescent="0.6">
      <c r="A35" s="129" t="s">
        <v>30</v>
      </c>
      <c r="B35" s="130"/>
      <c r="C35" s="130"/>
      <c r="D35" s="130"/>
      <c r="E35" s="130"/>
      <c r="F35" s="131"/>
      <c r="G35" s="118">
        <v>3</v>
      </c>
      <c r="H35" s="118"/>
      <c r="I35" s="118">
        <v>0.03</v>
      </c>
      <c r="J35" s="118"/>
      <c r="K35" s="118">
        <f t="shared" si="2"/>
        <v>0.09</v>
      </c>
      <c r="L35" s="118"/>
    </row>
    <row r="36" spans="1:12" ht="21" x14ac:dyDescent="0.6">
      <c r="A36" s="129" t="s">
        <v>31</v>
      </c>
      <c r="B36" s="130"/>
      <c r="C36" s="130"/>
      <c r="D36" s="130"/>
      <c r="E36" s="130"/>
      <c r="F36" s="131"/>
      <c r="G36" s="118">
        <v>4</v>
      </c>
      <c r="H36" s="118"/>
      <c r="I36" s="118">
        <v>0.1</v>
      </c>
      <c r="J36" s="118"/>
      <c r="K36" s="118">
        <f t="shared" si="2"/>
        <v>0.4</v>
      </c>
      <c r="L36" s="118"/>
    </row>
    <row r="37" spans="1:12" ht="21" x14ac:dyDescent="0.6">
      <c r="A37" s="132" t="s">
        <v>32</v>
      </c>
      <c r="B37" s="133"/>
      <c r="C37" s="133"/>
      <c r="D37" s="133"/>
      <c r="E37" s="133"/>
      <c r="F37" s="134"/>
      <c r="G37" s="135">
        <v>5</v>
      </c>
      <c r="H37" s="135"/>
      <c r="I37" s="135">
        <v>0.1</v>
      </c>
      <c r="J37" s="135"/>
      <c r="K37" s="135">
        <f t="shared" si="2"/>
        <v>0.5</v>
      </c>
      <c r="L37" s="135"/>
    </row>
    <row r="38" spans="1:12" ht="21" customHeight="1" x14ac:dyDescent="0.6">
      <c r="A38" s="125" t="s">
        <v>33</v>
      </c>
      <c r="B38" s="126"/>
      <c r="C38" s="126"/>
      <c r="D38" s="126"/>
      <c r="E38" s="126"/>
      <c r="F38" s="127"/>
      <c r="G38" s="128">
        <v>5</v>
      </c>
      <c r="H38" s="128"/>
      <c r="I38" s="128">
        <v>0.1</v>
      </c>
      <c r="J38" s="128"/>
      <c r="K38" s="128">
        <f t="shared" si="2"/>
        <v>0.5</v>
      </c>
      <c r="L38" s="128"/>
    </row>
    <row r="39" spans="1:12" ht="21" customHeight="1" x14ac:dyDescent="0.6">
      <c r="A39" s="122" t="s">
        <v>34</v>
      </c>
      <c r="B39" s="123"/>
      <c r="C39" s="123"/>
      <c r="D39" s="123"/>
      <c r="E39" s="123"/>
      <c r="F39" s="124"/>
      <c r="G39" s="118">
        <v>4</v>
      </c>
      <c r="H39" s="118"/>
      <c r="I39" s="118">
        <v>0.03</v>
      </c>
      <c r="J39" s="118"/>
      <c r="K39" s="118">
        <f t="shared" si="2"/>
        <v>0.12</v>
      </c>
      <c r="L39" s="118"/>
    </row>
    <row r="40" spans="1:12" ht="21" customHeight="1" x14ac:dyDescent="0.6">
      <c r="A40" s="122" t="s">
        <v>35</v>
      </c>
      <c r="B40" s="123"/>
      <c r="C40" s="123"/>
      <c r="D40" s="123"/>
      <c r="E40" s="123"/>
      <c r="F40" s="124"/>
      <c r="G40" s="118">
        <v>5</v>
      </c>
      <c r="H40" s="118"/>
      <c r="I40" s="118">
        <v>0.06</v>
      </c>
      <c r="J40" s="118"/>
      <c r="K40" s="118">
        <f t="shared" si="2"/>
        <v>0.3</v>
      </c>
      <c r="L40" s="118"/>
    </row>
    <row r="41" spans="1:12" ht="21" customHeight="1" x14ac:dyDescent="0.6">
      <c r="A41" s="122" t="s">
        <v>36</v>
      </c>
      <c r="B41" s="123"/>
      <c r="C41" s="123"/>
      <c r="D41" s="123"/>
      <c r="E41" s="123"/>
      <c r="F41" s="124"/>
      <c r="G41" s="118">
        <v>5</v>
      </c>
      <c r="H41" s="118"/>
      <c r="I41" s="118">
        <v>0.06</v>
      </c>
      <c r="J41" s="118"/>
      <c r="K41" s="118">
        <f t="shared" si="2"/>
        <v>0.3</v>
      </c>
      <c r="L41" s="118"/>
    </row>
    <row r="42" spans="1:12" ht="21" x14ac:dyDescent="0.6">
      <c r="A42" s="117" t="s">
        <v>37</v>
      </c>
      <c r="B42" s="117"/>
      <c r="C42" s="117"/>
      <c r="D42" s="117"/>
      <c r="E42" s="117"/>
      <c r="F42" s="117"/>
      <c r="G42" s="118">
        <v>4</v>
      </c>
      <c r="H42" s="118"/>
      <c r="I42" s="118">
        <v>7.0000000000000007E-2</v>
      </c>
      <c r="J42" s="118"/>
      <c r="K42" s="118">
        <f t="shared" si="2"/>
        <v>0.28000000000000003</v>
      </c>
      <c r="L42" s="118"/>
    </row>
    <row r="43" spans="1:12" x14ac:dyDescent="0.6">
      <c r="A43" s="121" t="s">
        <v>38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6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ht="21" x14ac:dyDescent="0.6">
      <c r="A45" s="119" t="s">
        <v>39</v>
      </c>
      <c r="B45" s="119"/>
      <c r="C45" s="119"/>
      <c r="D45" s="119"/>
      <c r="E45" s="119"/>
      <c r="F45" s="119"/>
      <c r="G45" s="120">
        <v>-5</v>
      </c>
      <c r="H45" s="120"/>
      <c r="I45" s="120">
        <v>0.2</v>
      </c>
      <c r="J45" s="120"/>
      <c r="K45" s="120">
        <f>I45*G45</f>
        <v>-1</v>
      </c>
      <c r="L45" s="120"/>
    </row>
    <row r="46" spans="1:12" ht="21" x14ac:dyDescent="0.6">
      <c r="A46" s="119" t="s">
        <v>40</v>
      </c>
      <c r="B46" s="119"/>
      <c r="C46" s="119"/>
      <c r="D46" s="119"/>
      <c r="E46" s="119"/>
      <c r="F46" s="119"/>
      <c r="G46" s="120">
        <v>-4</v>
      </c>
      <c r="H46" s="120"/>
      <c r="I46" s="120">
        <v>0.12</v>
      </c>
      <c r="J46" s="120"/>
      <c r="K46" s="120">
        <f t="shared" ref="K46:K55" si="3">I46*G46</f>
        <v>-0.48</v>
      </c>
      <c r="L46" s="120"/>
    </row>
    <row r="47" spans="1:12" ht="21" x14ac:dyDescent="0.6">
      <c r="A47" s="117" t="s">
        <v>41</v>
      </c>
      <c r="B47" s="117"/>
      <c r="C47" s="117"/>
      <c r="D47" s="117"/>
      <c r="E47" s="117"/>
      <c r="F47" s="117"/>
      <c r="G47" s="118">
        <v>-2</v>
      </c>
      <c r="H47" s="118"/>
      <c r="I47" s="118">
        <v>0.1</v>
      </c>
      <c r="J47" s="118"/>
      <c r="K47" s="118">
        <f t="shared" si="3"/>
        <v>-0.2</v>
      </c>
      <c r="L47" s="118"/>
    </row>
    <row r="48" spans="1:12" ht="21" x14ac:dyDescent="0.6">
      <c r="A48" s="117" t="s">
        <v>42</v>
      </c>
      <c r="B48" s="117"/>
      <c r="C48" s="117"/>
      <c r="D48" s="117"/>
      <c r="E48" s="117"/>
      <c r="F48" s="117"/>
      <c r="G48" s="118">
        <v>-2</v>
      </c>
      <c r="H48" s="118"/>
      <c r="I48" s="118">
        <v>0.06</v>
      </c>
      <c r="J48" s="118"/>
      <c r="K48" s="118">
        <f t="shared" si="3"/>
        <v>-0.12</v>
      </c>
      <c r="L48" s="118"/>
    </row>
    <row r="49" spans="1:14" ht="21" x14ac:dyDescent="0.6">
      <c r="A49" s="117" t="s">
        <v>43</v>
      </c>
      <c r="B49" s="117"/>
      <c r="C49" s="117"/>
      <c r="D49" s="117"/>
      <c r="E49" s="117"/>
      <c r="F49" s="117"/>
      <c r="G49" s="118">
        <v>-4</v>
      </c>
      <c r="H49" s="118"/>
      <c r="I49" s="118">
        <v>0.1</v>
      </c>
      <c r="J49" s="118"/>
      <c r="K49" s="118">
        <f t="shared" si="3"/>
        <v>-0.4</v>
      </c>
      <c r="L49" s="118"/>
    </row>
    <row r="50" spans="1:14" ht="21" x14ac:dyDescent="0.6">
      <c r="A50" s="117" t="s">
        <v>44</v>
      </c>
      <c r="B50" s="117"/>
      <c r="C50" s="117"/>
      <c r="D50" s="117"/>
      <c r="E50" s="117"/>
      <c r="F50" s="117"/>
      <c r="G50" s="118">
        <v>-2</v>
      </c>
      <c r="H50" s="118"/>
      <c r="I50" s="118">
        <v>0.05</v>
      </c>
      <c r="J50" s="118"/>
      <c r="K50" s="118">
        <f t="shared" si="3"/>
        <v>-0.1</v>
      </c>
      <c r="L50" s="118"/>
    </row>
    <row r="51" spans="1:14" ht="21" x14ac:dyDescent="0.6">
      <c r="A51" s="117" t="s">
        <v>45</v>
      </c>
      <c r="B51" s="117"/>
      <c r="C51" s="117"/>
      <c r="D51" s="117"/>
      <c r="E51" s="117"/>
      <c r="F51" s="117"/>
      <c r="G51" s="118">
        <v>-2</v>
      </c>
      <c r="H51" s="118"/>
      <c r="I51" s="118">
        <v>0.05</v>
      </c>
      <c r="J51" s="118"/>
      <c r="K51" s="118">
        <f t="shared" si="3"/>
        <v>-0.1</v>
      </c>
      <c r="L51" s="118"/>
    </row>
    <row r="52" spans="1:14" ht="21" x14ac:dyDescent="0.6">
      <c r="A52" s="119" t="s">
        <v>46</v>
      </c>
      <c r="B52" s="119"/>
      <c r="C52" s="119"/>
      <c r="D52" s="119"/>
      <c r="E52" s="119"/>
      <c r="F52" s="119"/>
      <c r="G52" s="120">
        <v>-4</v>
      </c>
      <c r="H52" s="120"/>
      <c r="I52" s="120">
        <v>0.12</v>
      </c>
      <c r="J52" s="120"/>
      <c r="K52" s="120">
        <f t="shared" si="3"/>
        <v>-0.48</v>
      </c>
      <c r="L52" s="120"/>
    </row>
    <row r="53" spans="1:14" ht="21" x14ac:dyDescent="0.6">
      <c r="A53" s="117" t="s">
        <v>47</v>
      </c>
      <c r="B53" s="117"/>
      <c r="C53" s="117"/>
      <c r="D53" s="117"/>
      <c r="E53" s="117"/>
      <c r="F53" s="117"/>
      <c r="G53" s="118">
        <v>-3</v>
      </c>
      <c r="H53" s="118"/>
      <c r="I53" s="118">
        <v>0.1</v>
      </c>
      <c r="J53" s="118"/>
      <c r="K53" s="118">
        <f t="shared" si="3"/>
        <v>-0.30000000000000004</v>
      </c>
      <c r="L53" s="118"/>
    </row>
    <row r="54" spans="1:14" ht="21" x14ac:dyDescent="0.6">
      <c r="A54" s="117" t="s">
        <v>48</v>
      </c>
      <c r="B54" s="117"/>
      <c r="C54" s="117"/>
      <c r="D54" s="117"/>
      <c r="E54" s="117"/>
      <c r="F54" s="117"/>
      <c r="G54" s="118">
        <v>-2</v>
      </c>
      <c r="H54" s="118"/>
      <c r="I54" s="118">
        <v>0.05</v>
      </c>
      <c r="J54" s="118"/>
      <c r="K54" s="118">
        <f t="shared" si="3"/>
        <v>-0.1</v>
      </c>
      <c r="L54" s="118"/>
    </row>
    <row r="55" spans="1:14" ht="21" x14ac:dyDescent="0.6">
      <c r="A55" s="117" t="s">
        <v>49</v>
      </c>
      <c r="B55" s="117"/>
      <c r="C55" s="117"/>
      <c r="D55" s="117"/>
      <c r="E55" s="117"/>
      <c r="F55" s="117"/>
      <c r="G55" s="118">
        <v>-2</v>
      </c>
      <c r="H55" s="118"/>
      <c r="I55" s="118">
        <v>0.05</v>
      </c>
      <c r="J55" s="118"/>
      <c r="K55" s="118">
        <f t="shared" si="3"/>
        <v>-0.1</v>
      </c>
      <c r="L55" s="118"/>
    </row>
    <row r="60" spans="1:14" x14ac:dyDescent="0.6">
      <c r="A60" s="116"/>
      <c r="B60" s="116"/>
      <c r="C60" s="116"/>
      <c r="D60" s="116"/>
      <c r="E60" s="116"/>
      <c r="F60" s="114" t="s">
        <v>24</v>
      </c>
      <c r="G60" s="114"/>
      <c r="H60" s="114"/>
      <c r="I60" s="114"/>
      <c r="J60" s="114"/>
      <c r="K60" s="114" t="s">
        <v>38</v>
      </c>
      <c r="L60" s="114"/>
      <c r="M60" s="114"/>
      <c r="N60" s="114"/>
    </row>
    <row r="61" spans="1:14" x14ac:dyDescent="0.6">
      <c r="A61" s="116"/>
      <c r="B61" s="116"/>
      <c r="C61" s="116"/>
      <c r="D61" s="116"/>
      <c r="E61" s="116"/>
      <c r="F61" s="114"/>
      <c r="G61" s="114"/>
      <c r="H61" s="114"/>
      <c r="I61" s="114"/>
      <c r="J61" s="114"/>
      <c r="K61" s="114"/>
      <c r="L61" s="114"/>
      <c r="M61" s="114"/>
      <c r="N61" s="114"/>
    </row>
    <row r="62" spans="1:14" x14ac:dyDescent="0.6">
      <c r="A62" s="116"/>
      <c r="B62" s="116"/>
      <c r="C62" s="116"/>
      <c r="D62" s="116"/>
      <c r="E62" s="116"/>
      <c r="F62" s="112" t="s">
        <v>50</v>
      </c>
      <c r="G62" s="112"/>
      <c r="H62" s="112"/>
      <c r="I62" s="112"/>
      <c r="J62" s="112"/>
      <c r="K62" s="112" t="s">
        <v>51</v>
      </c>
      <c r="L62" s="112"/>
      <c r="M62" s="112"/>
      <c r="N62" s="112"/>
    </row>
    <row r="63" spans="1:14" x14ac:dyDescent="0.6">
      <c r="A63" s="116"/>
      <c r="B63" s="116"/>
      <c r="C63" s="116"/>
      <c r="D63" s="116"/>
      <c r="E63" s="116"/>
      <c r="F63" s="112"/>
      <c r="G63" s="112"/>
      <c r="H63" s="112"/>
      <c r="I63" s="112"/>
      <c r="J63" s="112"/>
      <c r="K63" s="112"/>
      <c r="L63" s="112"/>
      <c r="M63" s="112"/>
      <c r="N63" s="112"/>
    </row>
    <row r="64" spans="1:14" x14ac:dyDescent="0.6">
      <c r="A64" s="116"/>
      <c r="B64" s="116"/>
      <c r="C64" s="116"/>
      <c r="D64" s="116"/>
      <c r="E64" s="116"/>
      <c r="F64" s="112"/>
      <c r="G64" s="112"/>
      <c r="H64" s="112"/>
      <c r="I64" s="112"/>
      <c r="J64" s="112"/>
      <c r="K64" s="112"/>
      <c r="L64" s="112"/>
      <c r="M64" s="112"/>
      <c r="N64" s="112"/>
    </row>
    <row r="65" spans="1:14" x14ac:dyDescent="0.6">
      <c r="A65" s="116"/>
      <c r="B65" s="116"/>
      <c r="C65" s="116"/>
      <c r="D65" s="116"/>
      <c r="E65" s="116"/>
      <c r="F65" s="112"/>
      <c r="G65" s="112"/>
      <c r="H65" s="112"/>
      <c r="I65" s="112"/>
      <c r="J65" s="112"/>
      <c r="K65" s="112"/>
      <c r="L65" s="112"/>
      <c r="M65" s="112"/>
      <c r="N65" s="112"/>
    </row>
    <row r="66" spans="1:14" ht="70.900000000000006" customHeight="1" x14ac:dyDescent="0.6">
      <c r="A66" s="116"/>
      <c r="B66" s="116"/>
      <c r="C66" s="116"/>
      <c r="D66" s="116"/>
      <c r="E66" s="116"/>
      <c r="F66" s="112"/>
      <c r="G66" s="112"/>
      <c r="H66" s="112"/>
      <c r="I66" s="112"/>
      <c r="J66" s="112"/>
      <c r="K66" s="112"/>
      <c r="L66" s="112"/>
      <c r="M66" s="112"/>
      <c r="N66" s="112"/>
    </row>
    <row r="67" spans="1:14" x14ac:dyDescent="0.6">
      <c r="A67" s="114" t="s">
        <v>52</v>
      </c>
      <c r="B67" s="114"/>
      <c r="C67" s="114"/>
      <c r="D67" s="114"/>
      <c r="E67" s="114"/>
      <c r="F67" s="115" t="s">
        <v>53</v>
      </c>
      <c r="G67" s="115"/>
      <c r="H67" s="115"/>
      <c r="I67" s="115"/>
      <c r="J67" s="115"/>
      <c r="K67" s="115" t="s">
        <v>54</v>
      </c>
      <c r="L67" s="115"/>
      <c r="M67" s="115"/>
      <c r="N67" s="115"/>
    </row>
    <row r="68" spans="1:14" x14ac:dyDescent="0.6">
      <c r="A68" s="114"/>
      <c r="B68" s="114"/>
      <c r="C68" s="114"/>
      <c r="D68" s="114"/>
      <c r="E68" s="114"/>
      <c r="F68" s="115"/>
      <c r="G68" s="115"/>
      <c r="H68" s="115"/>
      <c r="I68" s="115"/>
      <c r="J68" s="115"/>
      <c r="K68" s="115"/>
      <c r="L68" s="115"/>
      <c r="M68" s="115"/>
      <c r="N68" s="115"/>
    </row>
    <row r="69" spans="1:14" x14ac:dyDescent="0.6">
      <c r="A69" s="112" t="s">
        <v>55</v>
      </c>
      <c r="B69" s="112"/>
      <c r="C69" s="112"/>
      <c r="D69" s="112"/>
      <c r="E69" s="112"/>
      <c r="F69" s="113" t="s">
        <v>56</v>
      </c>
      <c r="G69" s="113"/>
      <c r="H69" s="113"/>
      <c r="I69" s="113"/>
      <c r="J69" s="113"/>
      <c r="K69" s="113" t="s">
        <v>57</v>
      </c>
      <c r="L69" s="113"/>
      <c r="M69" s="113"/>
      <c r="N69" s="113"/>
    </row>
    <row r="70" spans="1:14" x14ac:dyDescent="0.6">
      <c r="A70" s="112"/>
      <c r="B70" s="112"/>
      <c r="C70" s="112"/>
      <c r="D70" s="112"/>
      <c r="E70" s="112"/>
      <c r="F70" s="113"/>
      <c r="G70" s="113"/>
      <c r="H70" s="113"/>
      <c r="I70" s="113"/>
      <c r="J70" s="113"/>
      <c r="K70" s="113"/>
      <c r="L70" s="113"/>
      <c r="M70" s="113"/>
      <c r="N70" s="113"/>
    </row>
    <row r="71" spans="1:14" x14ac:dyDescent="0.6">
      <c r="A71" s="112"/>
      <c r="B71" s="112"/>
      <c r="C71" s="112"/>
      <c r="D71" s="112"/>
      <c r="E71" s="112"/>
      <c r="F71" s="113"/>
      <c r="G71" s="113"/>
      <c r="H71" s="113"/>
      <c r="I71" s="113"/>
      <c r="J71" s="113"/>
      <c r="K71" s="113"/>
      <c r="L71" s="113"/>
      <c r="M71" s="113"/>
      <c r="N71" s="113"/>
    </row>
    <row r="72" spans="1:14" x14ac:dyDescent="0.6">
      <c r="A72" s="112"/>
      <c r="B72" s="112"/>
      <c r="C72" s="112"/>
      <c r="D72" s="112"/>
      <c r="E72" s="112"/>
      <c r="F72" s="113"/>
      <c r="G72" s="113"/>
      <c r="H72" s="113"/>
      <c r="I72" s="113"/>
      <c r="J72" s="113"/>
      <c r="K72" s="113"/>
      <c r="L72" s="113"/>
      <c r="M72" s="113"/>
      <c r="N72" s="113"/>
    </row>
    <row r="73" spans="1:14" ht="59.25" customHeight="1" x14ac:dyDescent="0.6">
      <c r="A73" s="112"/>
      <c r="B73" s="112"/>
      <c r="C73" s="112"/>
      <c r="D73" s="112"/>
      <c r="E73" s="112"/>
      <c r="F73" s="113"/>
      <c r="G73" s="113"/>
      <c r="H73" s="113"/>
      <c r="I73" s="113"/>
      <c r="J73" s="113"/>
      <c r="K73" s="113"/>
      <c r="L73" s="113"/>
      <c r="M73" s="113"/>
      <c r="N73" s="113"/>
    </row>
    <row r="74" spans="1:14" x14ac:dyDescent="0.6">
      <c r="A74" s="114" t="s">
        <v>16</v>
      </c>
      <c r="B74" s="114"/>
      <c r="C74" s="114"/>
      <c r="D74" s="114"/>
      <c r="E74" s="114"/>
      <c r="F74" s="115" t="s">
        <v>58</v>
      </c>
      <c r="G74" s="115"/>
      <c r="H74" s="115"/>
      <c r="I74" s="115"/>
      <c r="J74" s="115"/>
      <c r="K74" s="115" t="s">
        <v>59</v>
      </c>
      <c r="L74" s="115"/>
      <c r="M74" s="115"/>
      <c r="N74" s="115"/>
    </row>
    <row r="75" spans="1:14" x14ac:dyDescent="0.6">
      <c r="A75" s="114"/>
      <c r="B75" s="114"/>
      <c r="C75" s="114"/>
      <c r="D75" s="114"/>
      <c r="E75" s="114"/>
      <c r="F75" s="115"/>
      <c r="G75" s="115"/>
      <c r="H75" s="115"/>
      <c r="I75" s="115"/>
      <c r="J75" s="115"/>
      <c r="K75" s="115"/>
      <c r="L75" s="115"/>
      <c r="M75" s="115"/>
      <c r="N75" s="115"/>
    </row>
    <row r="76" spans="1:14" x14ac:dyDescent="0.6">
      <c r="A76" s="112" t="s">
        <v>60</v>
      </c>
      <c r="B76" s="112"/>
      <c r="C76" s="112"/>
      <c r="D76" s="112"/>
      <c r="E76" s="112"/>
      <c r="F76" s="113" t="s">
        <v>61</v>
      </c>
      <c r="G76" s="113"/>
      <c r="H76" s="113"/>
      <c r="I76" s="113"/>
      <c r="J76" s="113"/>
      <c r="K76" s="113" t="s">
        <v>62</v>
      </c>
      <c r="L76" s="113"/>
      <c r="M76" s="113"/>
      <c r="N76" s="113"/>
    </row>
    <row r="77" spans="1:14" x14ac:dyDescent="0.6">
      <c r="A77" s="112"/>
      <c r="B77" s="112"/>
      <c r="C77" s="112"/>
      <c r="D77" s="112"/>
      <c r="E77" s="112"/>
      <c r="F77" s="113"/>
      <c r="G77" s="113"/>
      <c r="H77" s="113"/>
      <c r="I77" s="113"/>
      <c r="J77" s="113"/>
      <c r="K77" s="113"/>
      <c r="L77" s="113"/>
      <c r="M77" s="113"/>
      <c r="N77" s="113"/>
    </row>
    <row r="78" spans="1:14" x14ac:dyDescent="0.6">
      <c r="A78" s="112"/>
      <c r="B78" s="112"/>
      <c r="C78" s="112"/>
      <c r="D78" s="112"/>
      <c r="E78" s="112"/>
      <c r="F78" s="113"/>
      <c r="G78" s="113"/>
      <c r="H78" s="113"/>
      <c r="I78" s="113"/>
      <c r="J78" s="113"/>
      <c r="K78" s="113"/>
      <c r="L78" s="113"/>
      <c r="M78" s="113"/>
      <c r="N78" s="113"/>
    </row>
    <row r="79" spans="1:14" x14ac:dyDescent="0.6">
      <c r="A79" s="112"/>
      <c r="B79" s="112"/>
      <c r="C79" s="112"/>
      <c r="D79" s="112"/>
      <c r="E79" s="112"/>
      <c r="F79" s="113"/>
      <c r="G79" s="113"/>
      <c r="H79" s="113"/>
      <c r="I79" s="113"/>
      <c r="J79" s="113"/>
      <c r="K79" s="113"/>
      <c r="L79" s="113"/>
      <c r="M79" s="113"/>
      <c r="N79" s="113"/>
    </row>
    <row r="80" spans="1:14" ht="31.5" customHeight="1" x14ac:dyDescent="0.6">
      <c r="A80" s="112"/>
      <c r="B80" s="112"/>
      <c r="C80" s="112"/>
      <c r="D80" s="112"/>
      <c r="E80" s="112"/>
      <c r="F80" s="113"/>
      <c r="G80" s="113"/>
      <c r="H80" s="113"/>
      <c r="I80" s="113"/>
      <c r="J80" s="113"/>
      <c r="K80" s="113"/>
      <c r="L80" s="113"/>
      <c r="M80" s="113"/>
      <c r="N80" s="113"/>
    </row>
  </sheetData>
  <mergeCells count="205">
    <mergeCell ref="A1:F2"/>
    <mergeCell ref="G1:H2"/>
    <mergeCell ref="I1:J2"/>
    <mergeCell ref="K1:L2"/>
    <mergeCell ref="A3:L4"/>
    <mergeCell ref="A5:F5"/>
    <mergeCell ref="G5:H5"/>
    <mergeCell ref="I5:J5"/>
    <mergeCell ref="K5:L5"/>
    <mergeCell ref="A8:F8"/>
    <mergeCell ref="G8:H8"/>
    <mergeCell ref="I8:J8"/>
    <mergeCell ref="K8:L8"/>
    <mergeCell ref="A9:F9"/>
    <mergeCell ref="G9:H9"/>
    <mergeCell ref="I9:J9"/>
    <mergeCell ref="K9:L9"/>
    <mergeCell ref="A6:F6"/>
    <mergeCell ref="G6:H6"/>
    <mergeCell ref="I6:J6"/>
    <mergeCell ref="K6:L6"/>
    <mergeCell ref="A7:F7"/>
    <mergeCell ref="G7:H7"/>
    <mergeCell ref="I7:J7"/>
    <mergeCell ref="K7:L7"/>
    <mergeCell ref="A12:F12"/>
    <mergeCell ref="G12:H12"/>
    <mergeCell ref="I12:J12"/>
    <mergeCell ref="K12:L12"/>
    <mergeCell ref="A13:F13"/>
    <mergeCell ref="G13:H13"/>
    <mergeCell ref="I13:J13"/>
    <mergeCell ref="K13:L13"/>
    <mergeCell ref="A10:F10"/>
    <mergeCell ref="G10:H10"/>
    <mergeCell ref="I10:J10"/>
    <mergeCell ref="K10:L10"/>
    <mergeCell ref="A11:F11"/>
    <mergeCell ref="G11:H11"/>
    <mergeCell ref="I11:J11"/>
    <mergeCell ref="K11:L11"/>
    <mergeCell ref="A16:F16"/>
    <mergeCell ref="G16:H16"/>
    <mergeCell ref="I16:J16"/>
    <mergeCell ref="K16:L16"/>
    <mergeCell ref="A17:F17"/>
    <mergeCell ref="G17:H17"/>
    <mergeCell ref="I17:J17"/>
    <mergeCell ref="K17:L17"/>
    <mergeCell ref="A14:F14"/>
    <mergeCell ref="G14:H14"/>
    <mergeCell ref="I14:J14"/>
    <mergeCell ref="K14:L14"/>
    <mergeCell ref="A15:F15"/>
    <mergeCell ref="G15:H15"/>
    <mergeCell ref="I15:J15"/>
    <mergeCell ref="K15:L15"/>
    <mergeCell ref="A22:F22"/>
    <mergeCell ref="G22:H22"/>
    <mergeCell ref="I22:J22"/>
    <mergeCell ref="K22:L22"/>
    <mergeCell ref="A23:F23"/>
    <mergeCell ref="G23:H23"/>
    <mergeCell ref="I23:J23"/>
    <mergeCell ref="K23:L23"/>
    <mergeCell ref="A18:F18"/>
    <mergeCell ref="G18:H18"/>
    <mergeCell ref="I18:J18"/>
    <mergeCell ref="K18:L18"/>
    <mergeCell ref="A19:L20"/>
    <mergeCell ref="A21:F21"/>
    <mergeCell ref="G21:H21"/>
    <mergeCell ref="I21:J21"/>
    <mergeCell ref="K21:L21"/>
    <mergeCell ref="A26:F26"/>
    <mergeCell ref="G26:H26"/>
    <mergeCell ref="I26:J26"/>
    <mergeCell ref="K26:L26"/>
    <mergeCell ref="A27:F27"/>
    <mergeCell ref="G27:H27"/>
    <mergeCell ref="I27:J27"/>
    <mergeCell ref="K27:L27"/>
    <mergeCell ref="A24:F24"/>
    <mergeCell ref="G24:H24"/>
    <mergeCell ref="I24:J24"/>
    <mergeCell ref="K24:L24"/>
    <mergeCell ref="A25:F25"/>
    <mergeCell ref="G25:H25"/>
    <mergeCell ref="I25:J25"/>
    <mergeCell ref="K25:L25"/>
    <mergeCell ref="A32:F32"/>
    <mergeCell ref="G32:H32"/>
    <mergeCell ref="I32:J32"/>
    <mergeCell ref="K32:L32"/>
    <mergeCell ref="A33:F33"/>
    <mergeCell ref="G33:H33"/>
    <mergeCell ref="I33:J33"/>
    <mergeCell ref="K33:L33"/>
    <mergeCell ref="A28:L29"/>
    <mergeCell ref="A30:F30"/>
    <mergeCell ref="G30:H30"/>
    <mergeCell ref="I30:J30"/>
    <mergeCell ref="K30:L30"/>
    <mergeCell ref="A31:F31"/>
    <mergeCell ref="G31:H31"/>
    <mergeCell ref="I31:J31"/>
    <mergeCell ref="K31:L31"/>
    <mergeCell ref="A36:F36"/>
    <mergeCell ref="G36:H36"/>
    <mergeCell ref="I36:J36"/>
    <mergeCell ref="K36:L36"/>
    <mergeCell ref="A37:F37"/>
    <mergeCell ref="G37:H37"/>
    <mergeCell ref="I37:J37"/>
    <mergeCell ref="K37:L37"/>
    <mergeCell ref="A34:F34"/>
    <mergeCell ref="G34:H34"/>
    <mergeCell ref="I34:J34"/>
    <mergeCell ref="K34:L34"/>
    <mergeCell ref="A35:F35"/>
    <mergeCell ref="G35:H35"/>
    <mergeCell ref="I35:J35"/>
    <mergeCell ref="K35:L35"/>
    <mergeCell ref="A40:F40"/>
    <mergeCell ref="G40:H40"/>
    <mergeCell ref="I40:J40"/>
    <mergeCell ref="K40:L40"/>
    <mergeCell ref="A41:F41"/>
    <mergeCell ref="G41:H41"/>
    <mergeCell ref="I41:J41"/>
    <mergeCell ref="K41:L41"/>
    <mergeCell ref="A38:F38"/>
    <mergeCell ref="G38:H38"/>
    <mergeCell ref="I38:J38"/>
    <mergeCell ref="K38:L38"/>
    <mergeCell ref="A39:F39"/>
    <mergeCell ref="G39:H39"/>
    <mergeCell ref="I39:J39"/>
    <mergeCell ref="K39:L39"/>
    <mergeCell ref="A42:F42"/>
    <mergeCell ref="G42:H42"/>
    <mergeCell ref="I42:J42"/>
    <mergeCell ref="K42:L42"/>
    <mergeCell ref="A43:L44"/>
    <mergeCell ref="A45:F45"/>
    <mergeCell ref="G45:H45"/>
    <mergeCell ref="I45:J45"/>
    <mergeCell ref="K45:L45"/>
    <mergeCell ref="A48:F48"/>
    <mergeCell ref="G48:H48"/>
    <mergeCell ref="I48:J48"/>
    <mergeCell ref="K48:L48"/>
    <mergeCell ref="A49:F49"/>
    <mergeCell ref="G49:H49"/>
    <mergeCell ref="I49:J49"/>
    <mergeCell ref="K49:L49"/>
    <mergeCell ref="A46:F46"/>
    <mergeCell ref="G46:H46"/>
    <mergeCell ref="I46:J46"/>
    <mergeCell ref="K46:L46"/>
    <mergeCell ref="A47:F47"/>
    <mergeCell ref="G47:H47"/>
    <mergeCell ref="I47:J47"/>
    <mergeCell ref="K47:L47"/>
    <mergeCell ref="A52:F52"/>
    <mergeCell ref="G52:H52"/>
    <mergeCell ref="I52:J52"/>
    <mergeCell ref="K52:L52"/>
    <mergeCell ref="A53:F53"/>
    <mergeCell ref="G53:H53"/>
    <mergeCell ref="I53:J53"/>
    <mergeCell ref="K53:L53"/>
    <mergeCell ref="A50:F50"/>
    <mergeCell ref="G50:H50"/>
    <mergeCell ref="I50:J50"/>
    <mergeCell ref="K50:L50"/>
    <mergeCell ref="A51:F51"/>
    <mergeCell ref="G51:H51"/>
    <mergeCell ref="I51:J51"/>
    <mergeCell ref="K51:L51"/>
    <mergeCell ref="A60:E66"/>
    <mergeCell ref="F60:J61"/>
    <mergeCell ref="K60:N61"/>
    <mergeCell ref="F62:J66"/>
    <mergeCell ref="K62:N66"/>
    <mergeCell ref="A67:E68"/>
    <mergeCell ref="F67:J68"/>
    <mergeCell ref="K67:N68"/>
    <mergeCell ref="A54:F54"/>
    <mergeCell ref="G54:H54"/>
    <mergeCell ref="I54:J54"/>
    <mergeCell ref="K54:L54"/>
    <mergeCell ref="A55:F55"/>
    <mergeCell ref="G55:H55"/>
    <mergeCell ref="I55:J55"/>
    <mergeCell ref="K55:L55"/>
    <mergeCell ref="A76:E80"/>
    <mergeCell ref="F76:J80"/>
    <mergeCell ref="K76:N80"/>
    <mergeCell ref="A69:E73"/>
    <mergeCell ref="F69:J73"/>
    <mergeCell ref="K69:N73"/>
    <mergeCell ref="A74:E75"/>
    <mergeCell ref="F74:J75"/>
    <mergeCell ref="K74:N7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E1B7-8598-4FAC-BA0B-1FFE61AC7655}">
  <dimension ref="A2:Y185"/>
  <sheetViews>
    <sheetView topLeftCell="A99" zoomScale="85" zoomScaleNormal="85" workbookViewId="0">
      <selection activeCell="Q130" sqref="Q130"/>
    </sheetView>
  </sheetViews>
  <sheetFormatPr defaultRowHeight="12" x14ac:dyDescent="0.45"/>
  <cols>
    <col min="1" max="3" width="9.06640625" style="3"/>
    <col min="4" max="4" width="4.73046875" style="3" customWidth="1"/>
    <col min="5" max="5" width="9.06640625" style="3" customWidth="1"/>
    <col min="6" max="6" width="3.9296875" style="3" customWidth="1"/>
    <col min="7" max="7" width="9.06640625" style="3" hidden="1" customWidth="1"/>
    <col min="8" max="12" width="9.06640625" style="3"/>
    <col min="13" max="13" width="7.19921875" style="3" customWidth="1"/>
    <col min="14" max="14" width="5.1328125" style="3" customWidth="1"/>
    <col min="15" max="15" width="9.06640625" style="3" customWidth="1"/>
    <col min="16" max="16" width="4.06640625" style="3" customWidth="1"/>
    <col min="17" max="19" width="9.06640625" style="3"/>
    <col min="20" max="20" width="11" style="3" customWidth="1"/>
    <col min="21" max="25" width="9.06640625" style="3" hidden="1" customWidth="1"/>
    <col min="26" max="16384" width="9.06640625" style="3"/>
  </cols>
  <sheetData>
    <row r="2" spans="1:19" x14ac:dyDescent="0.45">
      <c r="A2" s="2" t="s">
        <v>63</v>
      </c>
    </row>
    <row r="3" spans="1:19" x14ac:dyDescent="0.45">
      <c r="A3" s="209" t="s">
        <v>64</v>
      </c>
      <c r="B3" s="209"/>
      <c r="C3" s="209"/>
      <c r="D3" s="209"/>
      <c r="E3" s="209" t="s">
        <v>65</v>
      </c>
      <c r="F3" s="209"/>
      <c r="G3" s="209"/>
      <c r="H3" s="209"/>
      <c r="I3" s="209"/>
      <c r="J3" s="209"/>
      <c r="K3" s="209"/>
      <c r="L3" s="209"/>
      <c r="M3" s="209"/>
    </row>
    <row r="4" spans="1:19" x14ac:dyDescent="0.45">
      <c r="A4" s="209"/>
      <c r="B4" s="209"/>
      <c r="C4" s="209"/>
      <c r="D4" s="209"/>
      <c r="E4" s="194">
        <v>3</v>
      </c>
      <c r="F4" s="194"/>
      <c r="G4" s="194"/>
      <c r="H4" s="204">
        <v>2</v>
      </c>
      <c r="I4" s="204"/>
      <c r="J4" s="204"/>
      <c r="K4" s="202">
        <v>1</v>
      </c>
      <c r="L4" s="202"/>
      <c r="M4" s="202"/>
    </row>
    <row r="5" spans="1:19" x14ac:dyDescent="0.45">
      <c r="A5" s="208" t="s">
        <v>66</v>
      </c>
      <c r="B5" s="208"/>
      <c r="C5" s="208"/>
      <c r="D5" s="208"/>
      <c r="E5" s="139" t="s">
        <v>67</v>
      </c>
      <c r="F5" s="139"/>
      <c r="G5" s="139"/>
      <c r="H5" s="139" t="s">
        <v>68</v>
      </c>
      <c r="I5" s="139"/>
      <c r="J5" s="139"/>
      <c r="K5" s="208" t="s">
        <v>69</v>
      </c>
      <c r="L5" s="208"/>
      <c r="M5" s="208"/>
    </row>
    <row r="6" spans="1:19" x14ac:dyDescent="0.45">
      <c r="A6" s="208"/>
      <c r="B6" s="208"/>
      <c r="C6" s="208"/>
      <c r="D6" s="208"/>
      <c r="E6" s="139"/>
      <c r="F6" s="139"/>
      <c r="G6" s="139"/>
      <c r="H6" s="139"/>
      <c r="I6" s="139"/>
      <c r="J6" s="139"/>
      <c r="K6" s="208"/>
      <c r="L6" s="208"/>
      <c r="M6" s="208"/>
    </row>
    <row r="7" spans="1:19" x14ac:dyDescent="0.45">
      <c r="A7" s="208"/>
      <c r="B7" s="208"/>
      <c r="C7" s="208"/>
      <c r="D7" s="208"/>
      <c r="E7" s="195">
        <v>3</v>
      </c>
      <c r="F7" s="195"/>
      <c r="G7" s="195"/>
      <c r="H7" s="208"/>
      <c r="I7" s="208"/>
      <c r="J7" s="208"/>
      <c r="K7" s="208"/>
      <c r="L7" s="208"/>
      <c r="M7" s="208"/>
    </row>
    <row r="8" spans="1:19" x14ac:dyDescent="0.45">
      <c r="A8" s="209" t="s">
        <v>70</v>
      </c>
      <c r="B8" s="209"/>
      <c r="C8" s="209"/>
      <c r="D8" s="209"/>
      <c r="E8" s="218">
        <v>3</v>
      </c>
      <c r="F8" s="219"/>
      <c r="G8" s="219"/>
      <c r="H8" s="219"/>
      <c r="I8" s="219"/>
      <c r="J8" s="219"/>
      <c r="K8" s="219"/>
      <c r="L8" s="219"/>
      <c r="M8" s="220"/>
    </row>
    <row r="9" spans="1:19" x14ac:dyDescent="0.45">
      <c r="A9" s="203" t="s">
        <v>71</v>
      </c>
      <c r="B9" s="203"/>
      <c r="C9" s="203"/>
      <c r="D9" s="203"/>
      <c r="E9" s="203" t="s">
        <v>72</v>
      </c>
      <c r="F9" s="203"/>
      <c r="G9" s="203"/>
      <c r="H9" s="203"/>
      <c r="I9" s="203"/>
      <c r="J9" s="203"/>
      <c r="K9" s="203"/>
      <c r="L9" s="203"/>
      <c r="M9" s="203"/>
    </row>
    <row r="10" spans="1:19" x14ac:dyDescent="0.45">
      <c r="A10" s="205" t="s">
        <v>73</v>
      </c>
      <c r="B10" s="205"/>
      <c r="C10" s="205"/>
      <c r="D10" s="205"/>
      <c r="E10" s="205" t="s">
        <v>74</v>
      </c>
      <c r="F10" s="205"/>
      <c r="G10" s="205"/>
      <c r="H10" s="205"/>
      <c r="I10" s="205"/>
      <c r="J10" s="205"/>
      <c r="K10" s="205"/>
      <c r="L10" s="205"/>
      <c r="M10" s="205"/>
    </row>
    <row r="11" spans="1:19" x14ac:dyDescent="0.45">
      <c r="A11" s="195" t="s">
        <v>75</v>
      </c>
      <c r="B11" s="195"/>
      <c r="C11" s="195"/>
      <c r="D11" s="195"/>
      <c r="E11" s="195" t="s">
        <v>76</v>
      </c>
      <c r="F11" s="195"/>
      <c r="G11" s="195"/>
      <c r="H11" s="195"/>
      <c r="I11" s="195"/>
      <c r="J11" s="195"/>
      <c r="K11" s="195"/>
      <c r="L11" s="195"/>
      <c r="M11" s="195"/>
    </row>
    <row r="12" spans="1:19" x14ac:dyDescent="0.45">
      <c r="A12" s="216"/>
      <c r="B12" s="216"/>
      <c r="C12" s="216"/>
      <c r="D12" s="216"/>
    </row>
    <row r="13" spans="1:19" ht="15" customHeight="1" x14ac:dyDescent="0.45">
      <c r="A13" s="216"/>
      <c r="B13" s="216"/>
      <c r="C13" s="216"/>
      <c r="D13" s="216"/>
      <c r="N13" s="216"/>
      <c r="O13" s="216"/>
      <c r="P13" s="216"/>
      <c r="Q13" s="216"/>
    </row>
    <row r="14" spans="1:19" x14ac:dyDescent="0.45">
      <c r="A14" s="216"/>
      <c r="B14" s="216"/>
      <c r="C14" s="216"/>
      <c r="D14" s="216"/>
    </row>
    <row r="15" spans="1:19" x14ac:dyDescent="0.45">
      <c r="A15" s="217" t="s">
        <v>77</v>
      </c>
      <c r="B15" s="217"/>
      <c r="C15" s="217"/>
      <c r="D15" s="217"/>
      <c r="E15" s="217"/>
      <c r="F15" s="217"/>
      <c r="G15" s="217"/>
      <c r="H15" s="217"/>
    </row>
    <row r="16" spans="1:19" x14ac:dyDescent="0.45">
      <c r="A16" s="209" t="s">
        <v>64</v>
      </c>
      <c r="B16" s="209"/>
      <c r="C16" s="209"/>
      <c r="D16" s="209"/>
      <c r="E16" s="210" t="s">
        <v>65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2"/>
    </row>
    <row r="17" spans="1:19" x14ac:dyDescent="0.45">
      <c r="A17" s="209"/>
      <c r="B17" s="209"/>
      <c r="C17" s="209"/>
      <c r="D17" s="209"/>
      <c r="E17" s="194">
        <v>3</v>
      </c>
      <c r="F17" s="194"/>
      <c r="G17" s="194"/>
      <c r="H17" s="194"/>
      <c r="I17" s="194"/>
      <c r="J17" s="204">
        <v>2</v>
      </c>
      <c r="K17" s="204"/>
      <c r="L17" s="204"/>
      <c r="M17" s="204"/>
      <c r="N17" s="204"/>
      <c r="O17" s="202">
        <v>1</v>
      </c>
      <c r="P17" s="202"/>
      <c r="Q17" s="202"/>
      <c r="R17" s="202"/>
      <c r="S17" s="202"/>
    </row>
    <row r="18" spans="1:19" ht="15" customHeight="1" x14ac:dyDescent="0.45">
      <c r="A18" s="208" t="s">
        <v>78</v>
      </c>
      <c r="B18" s="208"/>
      <c r="C18" s="208"/>
      <c r="D18" s="208"/>
      <c r="E18" s="139" t="s">
        <v>79</v>
      </c>
      <c r="F18" s="139"/>
      <c r="G18" s="139"/>
      <c r="H18" s="139"/>
      <c r="I18" s="139"/>
      <c r="J18" s="139" t="s">
        <v>80</v>
      </c>
      <c r="K18" s="139"/>
      <c r="L18" s="139"/>
      <c r="M18" s="139"/>
      <c r="N18" s="139"/>
      <c r="O18" s="208" t="s">
        <v>81</v>
      </c>
      <c r="P18" s="208"/>
      <c r="Q18" s="208"/>
      <c r="R18" s="208"/>
      <c r="S18" s="208"/>
    </row>
    <row r="19" spans="1:19" x14ac:dyDescent="0.45">
      <c r="A19" s="208"/>
      <c r="B19" s="208"/>
      <c r="C19" s="208"/>
      <c r="D19" s="20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208"/>
      <c r="P19" s="208"/>
      <c r="Q19" s="208"/>
      <c r="R19" s="208"/>
      <c r="S19" s="208"/>
    </row>
    <row r="20" spans="1:19" x14ac:dyDescent="0.45">
      <c r="A20" s="208"/>
      <c r="B20" s="208"/>
      <c r="C20" s="208"/>
      <c r="D20" s="20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208"/>
      <c r="P20" s="208"/>
      <c r="Q20" s="208"/>
      <c r="R20" s="208"/>
      <c r="S20" s="208"/>
    </row>
    <row r="21" spans="1:19" ht="15" customHeight="1" x14ac:dyDescent="0.45">
      <c r="A21" s="208"/>
      <c r="B21" s="208"/>
      <c r="C21" s="208"/>
      <c r="D21" s="20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208"/>
      <c r="P21" s="208"/>
      <c r="Q21" s="208"/>
      <c r="R21" s="208"/>
      <c r="S21" s="208"/>
    </row>
    <row r="22" spans="1:19" x14ac:dyDescent="0.45">
      <c r="A22" s="208"/>
      <c r="B22" s="208"/>
      <c r="C22" s="208"/>
      <c r="D22" s="208"/>
      <c r="E22" s="195">
        <v>3</v>
      </c>
      <c r="F22" s="195"/>
      <c r="G22" s="195"/>
      <c r="H22" s="195"/>
      <c r="I22" s="195"/>
      <c r="J22" s="213"/>
      <c r="K22" s="213"/>
      <c r="L22" s="213"/>
      <c r="M22" s="213"/>
      <c r="N22" s="213"/>
      <c r="O22" s="208"/>
      <c r="P22" s="208"/>
      <c r="Q22" s="208"/>
      <c r="R22" s="208"/>
      <c r="S22" s="208"/>
    </row>
    <row r="23" spans="1:19" ht="15" customHeight="1" x14ac:dyDescent="0.45">
      <c r="A23" s="208" t="s">
        <v>82</v>
      </c>
      <c r="B23" s="208"/>
      <c r="C23" s="208"/>
      <c r="D23" s="208"/>
      <c r="E23" s="139" t="s">
        <v>83</v>
      </c>
      <c r="F23" s="139"/>
      <c r="G23" s="139"/>
      <c r="H23" s="139"/>
      <c r="I23" s="139"/>
      <c r="J23" s="139" t="s">
        <v>84</v>
      </c>
      <c r="K23" s="139"/>
      <c r="L23" s="139"/>
      <c r="M23" s="139"/>
      <c r="N23" s="139"/>
      <c r="O23" s="208" t="s">
        <v>85</v>
      </c>
      <c r="P23" s="208"/>
      <c r="Q23" s="208"/>
      <c r="R23" s="208"/>
      <c r="S23" s="208"/>
    </row>
    <row r="24" spans="1:19" ht="15" customHeight="1" x14ac:dyDescent="0.45">
      <c r="A24" s="208"/>
      <c r="B24" s="208"/>
      <c r="C24" s="208"/>
      <c r="D24" s="20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208"/>
      <c r="P24" s="208"/>
      <c r="Q24" s="208"/>
      <c r="R24" s="208"/>
      <c r="S24" s="208"/>
    </row>
    <row r="25" spans="1:19" x14ac:dyDescent="0.45">
      <c r="A25" s="208"/>
      <c r="B25" s="208"/>
      <c r="C25" s="208"/>
      <c r="D25" s="20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208"/>
      <c r="P25" s="208"/>
      <c r="Q25" s="208"/>
      <c r="R25" s="208"/>
      <c r="S25" s="208"/>
    </row>
    <row r="26" spans="1:19" x14ac:dyDescent="0.45">
      <c r="A26" s="208"/>
      <c r="B26" s="208"/>
      <c r="C26" s="208"/>
      <c r="D26" s="20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208"/>
      <c r="P26" s="208"/>
      <c r="Q26" s="208"/>
      <c r="R26" s="208"/>
      <c r="S26" s="208"/>
    </row>
    <row r="27" spans="1:19" ht="15" customHeight="1" x14ac:dyDescent="0.45">
      <c r="A27" s="208"/>
      <c r="B27" s="208"/>
      <c r="C27" s="208"/>
      <c r="D27" s="208"/>
      <c r="E27" s="213"/>
      <c r="F27" s="213"/>
      <c r="G27" s="213"/>
      <c r="H27" s="213"/>
      <c r="I27" s="213"/>
      <c r="J27" s="208"/>
      <c r="K27" s="208"/>
      <c r="L27" s="208"/>
      <c r="M27" s="208"/>
      <c r="N27" s="208"/>
      <c r="O27" s="214">
        <v>1</v>
      </c>
      <c r="P27" s="214"/>
      <c r="Q27" s="214"/>
      <c r="R27" s="214"/>
      <c r="S27" s="214"/>
    </row>
    <row r="28" spans="1:19" ht="15" customHeight="1" x14ac:dyDescent="0.45">
      <c r="A28" s="139" t="s">
        <v>86</v>
      </c>
      <c r="B28" s="139"/>
      <c r="C28" s="139"/>
      <c r="D28" s="139"/>
      <c r="E28" s="139" t="s">
        <v>87</v>
      </c>
      <c r="F28" s="139"/>
      <c r="G28" s="139"/>
      <c r="H28" s="139"/>
      <c r="I28" s="139"/>
      <c r="J28" s="139" t="s">
        <v>88</v>
      </c>
      <c r="K28" s="139"/>
      <c r="L28" s="139"/>
      <c r="M28" s="139"/>
      <c r="N28" s="139"/>
      <c r="O28" s="139" t="s">
        <v>89</v>
      </c>
      <c r="P28" s="139"/>
      <c r="Q28" s="139"/>
      <c r="R28" s="139"/>
      <c r="S28" s="139"/>
    </row>
    <row r="29" spans="1:19" x14ac:dyDescent="0.45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</row>
    <row r="30" spans="1:19" x14ac:dyDescent="0.45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</row>
    <row r="31" spans="1:19" x14ac:dyDescent="0.4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</row>
    <row r="32" spans="1:19" x14ac:dyDescent="0.45">
      <c r="A32" s="139"/>
      <c r="B32" s="139"/>
      <c r="C32" s="139"/>
      <c r="D32" s="139"/>
      <c r="E32" s="213"/>
      <c r="F32" s="213"/>
      <c r="G32" s="213"/>
      <c r="H32" s="213"/>
      <c r="I32" s="213"/>
      <c r="J32" s="215">
        <v>2</v>
      </c>
      <c r="K32" s="215"/>
      <c r="L32" s="215"/>
      <c r="M32" s="215"/>
      <c r="N32" s="215"/>
      <c r="O32" s="213"/>
      <c r="P32" s="213"/>
      <c r="Q32" s="213"/>
      <c r="R32" s="213"/>
      <c r="S32" s="213"/>
    </row>
    <row r="33" spans="1:19" ht="15" customHeight="1" x14ac:dyDescent="0.45">
      <c r="A33" s="208" t="s">
        <v>90</v>
      </c>
      <c r="B33" s="208"/>
      <c r="C33" s="208"/>
      <c r="D33" s="208"/>
      <c r="E33" s="139" t="s">
        <v>91</v>
      </c>
      <c r="F33" s="139"/>
      <c r="G33" s="139"/>
      <c r="H33" s="139"/>
      <c r="I33" s="139"/>
      <c r="J33" s="139" t="s">
        <v>92</v>
      </c>
      <c r="K33" s="139"/>
      <c r="L33" s="139"/>
      <c r="M33" s="139"/>
      <c r="N33" s="139"/>
      <c r="O33" s="139" t="s">
        <v>93</v>
      </c>
      <c r="P33" s="139"/>
      <c r="Q33" s="139"/>
      <c r="R33" s="139"/>
      <c r="S33" s="139"/>
    </row>
    <row r="34" spans="1:19" x14ac:dyDescent="0.45">
      <c r="A34" s="208"/>
      <c r="B34" s="208"/>
      <c r="C34" s="208"/>
      <c r="D34" s="20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</row>
    <row r="35" spans="1:19" x14ac:dyDescent="0.45">
      <c r="A35" s="208"/>
      <c r="B35" s="208"/>
      <c r="C35" s="208"/>
      <c r="D35" s="20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</row>
    <row r="36" spans="1:19" x14ac:dyDescent="0.45">
      <c r="A36" s="208"/>
      <c r="B36" s="208"/>
      <c r="C36" s="208"/>
      <c r="D36" s="20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</row>
    <row r="37" spans="1:19" x14ac:dyDescent="0.45">
      <c r="A37" s="208"/>
      <c r="B37" s="208"/>
      <c r="C37" s="208"/>
      <c r="D37" s="208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4">
        <v>1</v>
      </c>
      <c r="P37" s="214"/>
      <c r="Q37" s="214"/>
      <c r="R37" s="214"/>
      <c r="S37" s="214"/>
    </row>
    <row r="38" spans="1:19" x14ac:dyDescent="0.45">
      <c r="A38" s="209" t="s">
        <v>94</v>
      </c>
      <c r="B38" s="209"/>
      <c r="C38" s="209"/>
      <c r="D38" s="209"/>
      <c r="E38" s="199">
        <v>7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1"/>
    </row>
    <row r="39" spans="1:19" x14ac:dyDescent="0.45">
      <c r="A39" s="202" t="s">
        <v>95</v>
      </c>
      <c r="B39" s="202"/>
      <c r="C39" s="202"/>
      <c r="D39" s="202"/>
      <c r="E39" s="203" t="s">
        <v>96</v>
      </c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</row>
    <row r="40" spans="1:19" x14ac:dyDescent="0.45">
      <c r="A40" s="204" t="s">
        <v>97</v>
      </c>
      <c r="B40" s="204"/>
      <c r="C40" s="204"/>
      <c r="D40" s="204"/>
      <c r="E40" s="205" t="s">
        <v>98</v>
      </c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</row>
    <row r="41" spans="1:19" x14ac:dyDescent="0.45">
      <c r="A41" s="194" t="s">
        <v>99</v>
      </c>
      <c r="B41" s="194"/>
      <c r="C41" s="194"/>
      <c r="D41" s="194"/>
      <c r="E41" s="195" t="s">
        <v>100</v>
      </c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</row>
    <row r="42" spans="1:19" x14ac:dyDescent="0.45">
      <c r="A42" s="2"/>
      <c r="B42" s="2"/>
      <c r="C42" s="2"/>
      <c r="D42" s="2"/>
    </row>
    <row r="46" spans="1:19" x14ac:dyDescent="0.45">
      <c r="A46" s="4" t="s">
        <v>101</v>
      </c>
    </row>
    <row r="47" spans="1:19" x14ac:dyDescent="0.45">
      <c r="A47" s="209" t="s">
        <v>64</v>
      </c>
      <c r="B47" s="209"/>
      <c r="C47" s="209"/>
      <c r="D47" s="209"/>
      <c r="E47" s="210" t="s">
        <v>65</v>
      </c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2"/>
    </row>
    <row r="48" spans="1:19" x14ac:dyDescent="0.45">
      <c r="A48" s="209"/>
      <c r="B48" s="209"/>
      <c r="C48" s="209"/>
      <c r="D48" s="209"/>
      <c r="E48" s="194">
        <v>3</v>
      </c>
      <c r="F48" s="194"/>
      <c r="G48" s="194"/>
      <c r="H48" s="194"/>
      <c r="I48" s="194"/>
      <c r="J48" s="204">
        <v>2</v>
      </c>
      <c r="K48" s="204"/>
      <c r="L48" s="204"/>
      <c r="M48" s="204"/>
      <c r="N48" s="204"/>
      <c r="O48" s="202">
        <v>1</v>
      </c>
      <c r="P48" s="202"/>
      <c r="Q48" s="202"/>
      <c r="R48" s="202"/>
      <c r="S48" s="202"/>
    </row>
    <row r="49" spans="1:19" x14ac:dyDescent="0.45">
      <c r="A49" s="139" t="s">
        <v>102</v>
      </c>
      <c r="B49" s="139"/>
      <c r="C49" s="139"/>
      <c r="D49" s="139"/>
      <c r="E49" s="139" t="s">
        <v>103</v>
      </c>
      <c r="F49" s="139"/>
      <c r="G49" s="139"/>
      <c r="H49" s="139"/>
      <c r="I49" s="139"/>
      <c r="J49" s="139" t="s">
        <v>104</v>
      </c>
      <c r="K49" s="139"/>
      <c r="L49" s="139"/>
      <c r="M49" s="139"/>
      <c r="N49" s="139"/>
      <c r="O49" s="139" t="s">
        <v>105</v>
      </c>
      <c r="P49" s="139"/>
      <c r="Q49" s="139"/>
      <c r="R49" s="139"/>
      <c r="S49" s="139"/>
    </row>
    <row r="50" spans="1:19" x14ac:dyDescent="0.45">
      <c r="A50" s="139"/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</row>
    <row r="51" spans="1:19" x14ac:dyDescent="0.4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</row>
    <row r="52" spans="1:19" x14ac:dyDescent="0.45">
      <c r="A52" s="139"/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</row>
    <row r="53" spans="1:19" x14ac:dyDescent="0.45">
      <c r="A53" s="139"/>
      <c r="B53" s="139"/>
      <c r="C53" s="139"/>
      <c r="D53" s="139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3">
        <v>1</v>
      </c>
      <c r="P53" s="203"/>
      <c r="Q53" s="203"/>
      <c r="R53" s="203"/>
      <c r="S53" s="203"/>
    </row>
    <row r="54" spans="1:19" x14ac:dyDescent="0.45">
      <c r="A54" s="139" t="s">
        <v>106</v>
      </c>
      <c r="B54" s="139"/>
      <c r="C54" s="139"/>
      <c r="D54" s="139"/>
      <c r="E54" s="139" t="s">
        <v>107</v>
      </c>
      <c r="F54" s="139"/>
      <c r="G54" s="139"/>
      <c r="H54" s="139"/>
      <c r="I54" s="139"/>
      <c r="J54" s="139" t="s">
        <v>108</v>
      </c>
      <c r="K54" s="139"/>
      <c r="L54" s="139"/>
      <c r="M54" s="139"/>
      <c r="N54" s="139"/>
      <c r="O54" s="139" t="s">
        <v>109</v>
      </c>
      <c r="P54" s="139"/>
      <c r="Q54" s="139"/>
      <c r="R54" s="139"/>
      <c r="S54" s="139"/>
    </row>
    <row r="55" spans="1:19" x14ac:dyDescent="0.45">
      <c r="A55" s="139"/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</row>
    <row r="56" spans="1:19" x14ac:dyDescent="0.45">
      <c r="A56" s="139"/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</row>
    <row r="57" spans="1:19" x14ac:dyDescent="0.45">
      <c r="A57" s="139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</row>
    <row r="58" spans="1:19" x14ac:dyDescent="0.45">
      <c r="A58" s="139"/>
      <c r="B58" s="139"/>
      <c r="C58" s="139"/>
      <c r="D58" s="139"/>
      <c r="E58" s="208"/>
      <c r="F58" s="208"/>
      <c r="G58" s="208"/>
      <c r="H58" s="208"/>
      <c r="I58" s="208"/>
      <c r="J58" s="192">
        <v>2</v>
      </c>
      <c r="K58" s="192"/>
      <c r="L58" s="192"/>
      <c r="M58" s="192"/>
      <c r="N58" s="192"/>
      <c r="O58" s="208"/>
      <c r="P58" s="208"/>
      <c r="Q58" s="208"/>
      <c r="R58" s="208"/>
      <c r="S58" s="208"/>
    </row>
    <row r="59" spans="1:19" x14ac:dyDescent="0.45">
      <c r="A59" s="139" t="s">
        <v>110</v>
      </c>
      <c r="B59" s="139"/>
      <c r="C59" s="139"/>
      <c r="D59" s="139"/>
      <c r="E59" s="139" t="s">
        <v>111</v>
      </c>
      <c r="F59" s="139"/>
      <c r="G59" s="139"/>
      <c r="H59" s="139"/>
      <c r="I59" s="139"/>
      <c r="J59" s="139" t="s">
        <v>112</v>
      </c>
      <c r="K59" s="139"/>
      <c r="L59" s="139"/>
      <c r="M59" s="139"/>
      <c r="N59" s="139"/>
      <c r="O59" s="139" t="s">
        <v>113</v>
      </c>
      <c r="P59" s="139"/>
      <c r="Q59" s="139"/>
      <c r="R59" s="139"/>
      <c r="S59" s="139"/>
    </row>
    <row r="60" spans="1:19" x14ac:dyDescent="0.45">
      <c r="A60" s="139"/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</row>
    <row r="61" spans="1:19" x14ac:dyDescent="0.45">
      <c r="A61" s="139"/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</row>
    <row r="62" spans="1:19" x14ac:dyDescent="0.45">
      <c r="A62" s="139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</row>
    <row r="63" spans="1:19" x14ac:dyDescent="0.45">
      <c r="A63" s="139"/>
      <c r="B63" s="139"/>
      <c r="C63" s="139"/>
      <c r="D63" s="139"/>
      <c r="E63" s="208"/>
      <c r="F63" s="208"/>
      <c r="G63" s="208"/>
      <c r="H63" s="208"/>
      <c r="I63" s="208"/>
      <c r="J63" s="192">
        <v>2</v>
      </c>
      <c r="K63" s="192"/>
      <c r="L63" s="192"/>
      <c r="M63" s="192"/>
      <c r="N63" s="192"/>
      <c r="O63" s="191"/>
      <c r="P63" s="191"/>
      <c r="Q63" s="191"/>
      <c r="R63" s="191"/>
      <c r="S63" s="191"/>
    </row>
    <row r="64" spans="1:19" x14ac:dyDescent="0.45">
      <c r="A64" s="139" t="s">
        <v>114</v>
      </c>
      <c r="B64" s="139"/>
      <c r="C64" s="139"/>
      <c r="D64" s="139"/>
      <c r="E64" s="139" t="s">
        <v>115</v>
      </c>
      <c r="F64" s="139"/>
      <c r="G64" s="139"/>
      <c r="H64" s="139"/>
      <c r="I64" s="139"/>
      <c r="J64" s="139" t="s">
        <v>116</v>
      </c>
      <c r="K64" s="139"/>
      <c r="L64" s="139"/>
      <c r="M64" s="139"/>
      <c r="N64" s="139"/>
      <c r="O64" s="139" t="s">
        <v>117</v>
      </c>
      <c r="P64" s="139"/>
      <c r="Q64" s="139"/>
      <c r="R64" s="139"/>
      <c r="S64" s="139"/>
    </row>
    <row r="65" spans="1:19" x14ac:dyDescent="0.45">
      <c r="A65" s="139"/>
      <c r="B65" s="139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</row>
    <row r="66" spans="1:19" x14ac:dyDescent="0.45">
      <c r="A66" s="139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</row>
    <row r="67" spans="1:19" x14ac:dyDescent="0.45">
      <c r="A67" s="139"/>
      <c r="B67" s="139"/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</row>
    <row r="68" spans="1:19" x14ac:dyDescent="0.45">
      <c r="A68" s="139"/>
      <c r="B68" s="139"/>
      <c r="C68" s="139"/>
      <c r="D68" s="139"/>
      <c r="E68" s="191"/>
      <c r="F68" s="191"/>
      <c r="G68" s="191"/>
      <c r="H68" s="191"/>
      <c r="I68" s="191"/>
      <c r="J68" s="192">
        <v>2</v>
      </c>
      <c r="K68" s="192"/>
      <c r="L68" s="192"/>
      <c r="M68" s="192"/>
      <c r="N68" s="192"/>
      <c r="O68" s="191"/>
      <c r="P68" s="191"/>
      <c r="Q68" s="191"/>
      <c r="R68" s="191"/>
      <c r="S68" s="191"/>
    </row>
    <row r="69" spans="1:19" x14ac:dyDescent="0.45">
      <c r="A69" s="207" t="s">
        <v>118</v>
      </c>
      <c r="B69" s="207"/>
      <c r="C69" s="207"/>
      <c r="D69" s="207"/>
      <c r="E69" s="139" t="s">
        <v>119</v>
      </c>
      <c r="F69" s="139"/>
      <c r="G69" s="139"/>
      <c r="H69" s="139"/>
      <c r="I69" s="139"/>
      <c r="J69" s="139" t="s">
        <v>120</v>
      </c>
      <c r="K69" s="139"/>
      <c r="L69" s="139"/>
      <c r="M69" s="139"/>
      <c r="N69" s="139"/>
      <c r="O69" s="139" t="s">
        <v>121</v>
      </c>
      <c r="P69" s="139"/>
      <c r="Q69" s="139"/>
      <c r="R69" s="139"/>
      <c r="S69" s="139"/>
    </row>
    <row r="70" spans="1:19" x14ac:dyDescent="0.45">
      <c r="A70" s="207"/>
      <c r="B70" s="207"/>
      <c r="C70" s="207"/>
      <c r="D70" s="207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</row>
    <row r="71" spans="1:19" x14ac:dyDescent="0.45">
      <c r="A71" s="207"/>
      <c r="B71" s="207"/>
      <c r="C71" s="207"/>
      <c r="D71" s="207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</row>
    <row r="72" spans="1:19" x14ac:dyDescent="0.45">
      <c r="A72" s="207"/>
      <c r="B72" s="207"/>
      <c r="C72" s="207"/>
      <c r="D72" s="207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</row>
    <row r="73" spans="1:19" x14ac:dyDescent="0.45">
      <c r="A73" s="207"/>
      <c r="B73" s="207"/>
      <c r="C73" s="207"/>
      <c r="D73" s="207"/>
      <c r="E73" s="191"/>
      <c r="F73" s="191"/>
      <c r="G73" s="191"/>
      <c r="H73" s="191"/>
      <c r="I73" s="191"/>
      <c r="J73" s="192">
        <v>2</v>
      </c>
      <c r="K73" s="192"/>
      <c r="L73" s="192"/>
      <c r="M73" s="192"/>
      <c r="N73" s="192"/>
      <c r="O73" s="191"/>
      <c r="P73" s="191"/>
      <c r="Q73" s="191"/>
      <c r="R73" s="191"/>
      <c r="S73" s="191"/>
    </row>
    <row r="74" spans="1:19" x14ac:dyDescent="0.45">
      <c r="A74" s="139" t="s">
        <v>122</v>
      </c>
      <c r="B74" s="139"/>
      <c r="C74" s="139"/>
      <c r="D74" s="139"/>
      <c r="E74" s="139" t="s">
        <v>123</v>
      </c>
      <c r="F74" s="139"/>
      <c r="G74" s="139"/>
      <c r="H74" s="139"/>
      <c r="I74" s="139"/>
      <c r="J74" s="139" t="s">
        <v>124</v>
      </c>
      <c r="K74" s="139"/>
      <c r="L74" s="139"/>
      <c r="M74" s="139"/>
      <c r="N74" s="139"/>
      <c r="O74" s="139" t="s">
        <v>125</v>
      </c>
      <c r="P74" s="139"/>
      <c r="Q74" s="139"/>
      <c r="R74" s="139"/>
      <c r="S74" s="139"/>
    </row>
    <row r="75" spans="1:19" x14ac:dyDescent="0.45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</row>
    <row r="76" spans="1:19" x14ac:dyDescent="0.45">
      <c r="A76" s="139"/>
      <c r="B76" s="139"/>
      <c r="C76" s="139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</row>
    <row r="77" spans="1:19" x14ac:dyDescent="0.45">
      <c r="A77" s="139"/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</row>
    <row r="78" spans="1:19" x14ac:dyDescent="0.45">
      <c r="A78" s="139"/>
      <c r="B78" s="139"/>
      <c r="C78" s="139"/>
      <c r="D78" s="139"/>
      <c r="E78" s="191"/>
      <c r="F78" s="191"/>
      <c r="G78" s="191"/>
      <c r="H78" s="191"/>
      <c r="I78" s="191"/>
      <c r="J78" s="192">
        <v>2</v>
      </c>
      <c r="K78" s="192"/>
      <c r="L78" s="192"/>
      <c r="M78" s="192"/>
      <c r="N78" s="192"/>
      <c r="O78" s="191"/>
      <c r="P78" s="191"/>
      <c r="Q78" s="191"/>
      <c r="R78" s="191"/>
      <c r="S78" s="191"/>
    </row>
    <row r="79" spans="1:19" x14ac:dyDescent="0.45">
      <c r="A79" s="139" t="s">
        <v>126</v>
      </c>
      <c r="B79" s="139"/>
      <c r="C79" s="139"/>
      <c r="D79" s="139"/>
      <c r="E79" s="139" t="s">
        <v>127</v>
      </c>
      <c r="F79" s="139"/>
      <c r="G79" s="139"/>
      <c r="H79" s="139"/>
      <c r="I79" s="139"/>
      <c r="J79" s="139" t="s">
        <v>128</v>
      </c>
      <c r="K79" s="139"/>
      <c r="L79" s="139"/>
      <c r="M79" s="139"/>
      <c r="N79" s="139"/>
      <c r="O79" s="139" t="s">
        <v>129</v>
      </c>
      <c r="P79" s="139"/>
      <c r="Q79" s="139"/>
      <c r="R79" s="139"/>
      <c r="S79" s="139"/>
    </row>
    <row r="80" spans="1:19" x14ac:dyDescent="0.45">
      <c r="A80" s="139"/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</row>
    <row r="81" spans="1:19" x14ac:dyDescent="0.45">
      <c r="A81" s="139"/>
      <c r="B81" s="139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</row>
    <row r="82" spans="1:19" x14ac:dyDescent="0.45">
      <c r="A82" s="139"/>
      <c r="B82" s="139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  <c r="S82" s="139"/>
    </row>
    <row r="83" spans="1:19" x14ac:dyDescent="0.45">
      <c r="A83" s="139"/>
      <c r="B83" s="139"/>
      <c r="C83" s="139"/>
      <c r="D83" s="139"/>
      <c r="E83" s="191"/>
      <c r="F83" s="191"/>
      <c r="G83" s="191"/>
      <c r="H83" s="191"/>
      <c r="I83" s="191"/>
      <c r="J83" s="192">
        <v>2</v>
      </c>
      <c r="K83" s="192"/>
      <c r="L83" s="192"/>
      <c r="M83" s="192"/>
      <c r="N83" s="192"/>
      <c r="O83" s="191"/>
      <c r="P83" s="191"/>
      <c r="Q83" s="191"/>
      <c r="R83" s="191"/>
      <c r="S83" s="191"/>
    </row>
    <row r="84" spans="1:19" x14ac:dyDescent="0.45">
      <c r="A84" s="139" t="s">
        <v>130</v>
      </c>
      <c r="B84" s="139"/>
      <c r="C84" s="139"/>
      <c r="D84" s="139"/>
      <c r="E84" s="139" t="s">
        <v>131</v>
      </c>
      <c r="F84" s="139"/>
      <c r="G84" s="139"/>
      <c r="H84" s="139"/>
      <c r="I84" s="139"/>
      <c r="J84" s="139" t="s">
        <v>132</v>
      </c>
      <c r="K84" s="139"/>
      <c r="L84" s="139"/>
      <c r="M84" s="139"/>
      <c r="N84" s="139"/>
      <c r="O84" s="139" t="s">
        <v>133</v>
      </c>
      <c r="P84" s="139"/>
      <c r="Q84" s="139"/>
      <c r="R84" s="139"/>
      <c r="S84" s="139"/>
    </row>
    <row r="85" spans="1:19" x14ac:dyDescent="0.45">
      <c r="A85" s="139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</row>
    <row r="86" spans="1:19" x14ac:dyDescent="0.45">
      <c r="A86" s="139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</row>
    <row r="87" spans="1:19" x14ac:dyDescent="0.45">
      <c r="A87" s="139"/>
      <c r="B87" s="139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</row>
    <row r="88" spans="1:19" x14ac:dyDescent="0.45">
      <c r="A88" s="139"/>
      <c r="B88" s="139"/>
      <c r="C88" s="139"/>
      <c r="D88" s="139"/>
      <c r="E88" s="206">
        <v>3</v>
      </c>
      <c r="F88" s="206"/>
      <c r="G88" s="206"/>
      <c r="H88" s="206"/>
      <c r="I88" s="206"/>
      <c r="J88" s="191"/>
      <c r="K88" s="191"/>
      <c r="L88" s="191"/>
      <c r="M88" s="191"/>
      <c r="N88" s="191"/>
      <c r="O88" s="191"/>
      <c r="P88" s="191"/>
      <c r="Q88" s="191"/>
      <c r="R88" s="191"/>
      <c r="S88" s="191"/>
    </row>
    <row r="89" spans="1:19" x14ac:dyDescent="0.45">
      <c r="A89" s="183" t="s">
        <v>94</v>
      </c>
      <c r="B89" s="183"/>
      <c r="C89" s="183"/>
      <c r="D89" s="183"/>
      <c r="E89" s="199">
        <v>16</v>
      </c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1"/>
    </row>
    <row r="90" spans="1:19" x14ac:dyDescent="0.45">
      <c r="A90" s="202" t="s">
        <v>134</v>
      </c>
      <c r="B90" s="202"/>
      <c r="C90" s="202"/>
      <c r="D90" s="202"/>
      <c r="E90" s="203" t="s">
        <v>135</v>
      </c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</row>
    <row r="91" spans="1:19" x14ac:dyDescent="0.45">
      <c r="A91" s="204" t="s">
        <v>136</v>
      </c>
      <c r="B91" s="204"/>
      <c r="C91" s="204"/>
      <c r="D91" s="204"/>
      <c r="E91" s="205" t="s">
        <v>137</v>
      </c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5"/>
      <c r="R91" s="205"/>
      <c r="S91" s="205"/>
    </row>
    <row r="92" spans="1:19" x14ac:dyDescent="0.45">
      <c r="A92" s="194" t="s">
        <v>138</v>
      </c>
      <c r="B92" s="194"/>
      <c r="C92" s="194"/>
      <c r="D92" s="194"/>
      <c r="E92" s="195" t="s">
        <v>139</v>
      </c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</row>
    <row r="98" spans="1:19" x14ac:dyDescent="0.45">
      <c r="A98" s="2" t="s">
        <v>140</v>
      </c>
    </row>
    <row r="99" spans="1:19" ht="15" customHeight="1" x14ac:dyDescent="0.45">
      <c r="A99" s="183" t="s">
        <v>64</v>
      </c>
      <c r="B99" s="183"/>
      <c r="C99" s="183"/>
      <c r="D99" s="183"/>
      <c r="E99" s="196" t="s">
        <v>65</v>
      </c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8"/>
    </row>
    <row r="100" spans="1:19" x14ac:dyDescent="0.45">
      <c r="A100" s="183"/>
      <c r="B100" s="183"/>
      <c r="C100" s="183"/>
      <c r="D100" s="183"/>
      <c r="E100" s="178">
        <v>3</v>
      </c>
      <c r="F100" s="178"/>
      <c r="G100" s="178"/>
      <c r="H100" s="178"/>
      <c r="I100" s="178"/>
      <c r="J100" s="189">
        <v>2</v>
      </c>
      <c r="K100" s="189"/>
      <c r="L100" s="189"/>
      <c r="M100" s="189"/>
      <c r="N100" s="189"/>
      <c r="O100" s="187">
        <v>1</v>
      </c>
      <c r="P100" s="187"/>
      <c r="Q100" s="187"/>
      <c r="R100" s="187"/>
      <c r="S100" s="187"/>
    </row>
    <row r="101" spans="1:19" x14ac:dyDescent="0.45">
      <c r="A101" s="139" t="s">
        <v>141</v>
      </c>
      <c r="B101" s="139"/>
      <c r="C101" s="139"/>
      <c r="D101" s="139"/>
      <c r="E101" s="139" t="s">
        <v>142</v>
      </c>
      <c r="F101" s="139"/>
      <c r="G101" s="139"/>
      <c r="H101" s="139"/>
      <c r="I101" s="139"/>
      <c r="J101" s="139" t="s">
        <v>143</v>
      </c>
      <c r="K101" s="139"/>
      <c r="L101" s="139"/>
      <c r="M101" s="139"/>
      <c r="N101" s="139"/>
      <c r="O101" s="139" t="s">
        <v>144</v>
      </c>
      <c r="P101" s="139"/>
      <c r="Q101" s="139"/>
      <c r="R101" s="139"/>
      <c r="S101" s="139"/>
    </row>
    <row r="102" spans="1:19" x14ac:dyDescent="0.45">
      <c r="A102" s="139"/>
      <c r="B102" s="139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</row>
    <row r="103" spans="1:19" x14ac:dyDescent="0.45">
      <c r="A103" s="139"/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</row>
    <row r="104" spans="1:19" x14ac:dyDescent="0.45">
      <c r="A104" s="139"/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39"/>
      <c r="S104" s="139"/>
    </row>
    <row r="105" spans="1:19" x14ac:dyDescent="0.45">
      <c r="A105" s="139"/>
      <c r="B105" s="139"/>
      <c r="C105" s="139"/>
      <c r="D105" s="139"/>
      <c r="E105" s="191"/>
      <c r="F105" s="191"/>
      <c r="G105" s="191"/>
      <c r="H105" s="191"/>
      <c r="I105" s="191"/>
      <c r="J105" s="191"/>
      <c r="K105" s="191"/>
      <c r="L105" s="191"/>
      <c r="M105" s="191"/>
      <c r="N105" s="191"/>
      <c r="O105" s="193">
        <v>1</v>
      </c>
      <c r="P105" s="193"/>
      <c r="Q105" s="193"/>
      <c r="R105" s="193"/>
      <c r="S105" s="193"/>
    </row>
    <row r="106" spans="1:19" x14ac:dyDescent="0.45">
      <c r="A106" s="139" t="s">
        <v>145</v>
      </c>
      <c r="B106" s="139"/>
      <c r="C106" s="139"/>
      <c r="D106" s="139"/>
      <c r="E106" s="139" t="s">
        <v>146</v>
      </c>
      <c r="F106" s="139"/>
      <c r="G106" s="139"/>
      <c r="H106" s="139"/>
      <c r="I106" s="139"/>
      <c r="J106" s="139" t="s">
        <v>147</v>
      </c>
      <c r="K106" s="139"/>
      <c r="L106" s="139"/>
      <c r="M106" s="139"/>
      <c r="N106" s="139"/>
      <c r="O106" s="139" t="s">
        <v>148</v>
      </c>
      <c r="P106" s="139"/>
      <c r="Q106" s="139"/>
      <c r="R106" s="139"/>
      <c r="S106" s="139"/>
    </row>
    <row r="107" spans="1:19" x14ac:dyDescent="0.45">
      <c r="A107" s="139"/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39"/>
      <c r="S107" s="139"/>
    </row>
    <row r="108" spans="1:19" x14ac:dyDescent="0.45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39"/>
      <c r="S108" s="139"/>
    </row>
    <row r="109" spans="1:19" x14ac:dyDescent="0.45">
      <c r="A109" s="139"/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</row>
    <row r="110" spans="1:19" x14ac:dyDescent="0.45">
      <c r="A110" s="139"/>
      <c r="B110" s="139"/>
      <c r="C110" s="139"/>
      <c r="D110" s="139"/>
      <c r="E110" s="191"/>
      <c r="F110" s="191"/>
      <c r="G110" s="191"/>
      <c r="H110" s="191"/>
      <c r="I110" s="191"/>
      <c r="J110" s="192">
        <v>2</v>
      </c>
      <c r="K110" s="192"/>
      <c r="L110" s="192"/>
      <c r="M110" s="192"/>
      <c r="N110" s="192"/>
      <c r="O110" s="191"/>
      <c r="P110" s="191"/>
      <c r="Q110" s="191"/>
      <c r="R110" s="191"/>
      <c r="S110" s="191"/>
    </row>
    <row r="111" spans="1:19" x14ac:dyDescent="0.45">
      <c r="A111" s="139" t="s">
        <v>149</v>
      </c>
      <c r="B111" s="139"/>
      <c r="C111" s="139"/>
      <c r="D111" s="139"/>
      <c r="E111" s="139" t="s">
        <v>150</v>
      </c>
      <c r="F111" s="139"/>
      <c r="G111" s="139"/>
      <c r="H111" s="139"/>
      <c r="I111" s="139"/>
      <c r="J111" s="139" t="s">
        <v>151</v>
      </c>
      <c r="K111" s="139"/>
      <c r="L111" s="139"/>
      <c r="M111" s="139"/>
      <c r="N111" s="139"/>
      <c r="O111" s="139" t="s">
        <v>152</v>
      </c>
      <c r="P111" s="139"/>
      <c r="Q111" s="139"/>
      <c r="R111" s="139"/>
      <c r="S111" s="139"/>
    </row>
    <row r="112" spans="1:19" x14ac:dyDescent="0.45">
      <c r="A112" s="139"/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</row>
    <row r="113" spans="1:19" x14ac:dyDescent="0.45">
      <c r="A113" s="139"/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</row>
    <row r="114" spans="1:19" x14ac:dyDescent="0.45">
      <c r="A114" s="139"/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</row>
    <row r="115" spans="1:19" x14ac:dyDescent="0.45">
      <c r="A115" s="139"/>
      <c r="B115" s="139"/>
      <c r="C115" s="139"/>
      <c r="D115" s="139"/>
      <c r="E115" s="191"/>
      <c r="F115" s="191"/>
      <c r="G115" s="191"/>
      <c r="H115" s="191"/>
      <c r="I115" s="191"/>
      <c r="J115" s="192">
        <v>2</v>
      </c>
      <c r="K115" s="192"/>
      <c r="L115" s="192"/>
      <c r="M115" s="192"/>
      <c r="N115" s="192"/>
      <c r="O115" s="191"/>
      <c r="P115" s="191"/>
      <c r="Q115" s="191"/>
      <c r="R115" s="191"/>
      <c r="S115" s="191"/>
    </row>
    <row r="116" spans="1:19" x14ac:dyDescent="0.45">
      <c r="A116" s="139" t="s">
        <v>153</v>
      </c>
      <c r="B116" s="139"/>
      <c r="C116" s="139"/>
      <c r="D116" s="139"/>
      <c r="E116" s="139" t="s">
        <v>154</v>
      </c>
      <c r="F116" s="139"/>
      <c r="G116" s="139"/>
      <c r="H116" s="139"/>
      <c r="I116" s="139"/>
      <c r="J116" s="139" t="s">
        <v>155</v>
      </c>
      <c r="K116" s="139"/>
      <c r="L116" s="139"/>
      <c r="M116" s="139"/>
      <c r="N116" s="139"/>
      <c r="O116" s="139" t="s">
        <v>156</v>
      </c>
      <c r="P116" s="139"/>
      <c r="Q116" s="139"/>
      <c r="R116" s="139"/>
      <c r="S116" s="139"/>
    </row>
    <row r="117" spans="1:19" x14ac:dyDescent="0.45">
      <c r="A117" s="139"/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</row>
    <row r="118" spans="1:19" x14ac:dyDescent="0.45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</row>
    <row r="119" spans="1:19" x14ac:dyDescent="0.45">
      <c r="A119" s="139"/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</row>
    <row r="120" spans="1:19" x14ac:dyDescent="0.45">
      <c r="A120" s="139"/>
      <c r="B120" s="139"/>
      <c r="C120" s="139"/>
      <c r="D120" s="139"/>
      <c r="E120" s="191"/>
      <c r="F120" s="191"/>
      <c r="G120" s="191"/>
      <c r="H120" s="191"/>
      <c r="I120" s="191"/>
      <c r="J120" s="192">
        <v>2</v>
      </c>
      <c r="K120" s="192"/>
      <c r="L120" s="192"/>
      <c r="M120" s="192"/>
      <c r="N120" s="192"/>
      <c r="O120" s="191"/>
      <c r="P120" s="191"/>
      <c r="Q120" s="191"/>
      <c r="R120" s="191"/>
      <c r="S120" s="191"/>
    </row>
    <row r="121" spans="1:19" x14ac:dyDescent="0.45">
      <c r="A121" s="183" t="s">
        <v>94</v>
      </c>
      <c r="B121" s="183"/>
      <c r="C121" s="183"/>
      <c r="D121" s="183"/>
      <c r="E121" s="184">
        <v>7</v>
      </c>
      <c r="F121" s="185"/>
      <c r="G121" s="185"/>
      <c r="H121" s="185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6"/>
    </row>
    <row r="122" spans="1:19" x14ac:dyDescent="0.45">
      <c r="A122" s="187" t="s">
        <v>95</v>
      </c>
      <c r="B122" s="187"/>
      <c r="C122" s="187"/>
      <c r="D122" s="187"/>
      <c r="E122" s="188" t="s">
        <v>157</v>
      </c>
      <c r="F122" s="188"/>
      <c r="G122" s="188"/>
      <c r="H122" s="188"/>
      <c r="I122" s="188"/>
      <c r="J122" s="188"/>
      <c r="K122" s="188"/>
      <c r="L122" s="188"/>
      <c r="M122" s="188"/>
      <c r="N122" s="188"/>
      <c r="O122" s="188"/>
      <c r="P122" s="188"/>
      <c r="Q122" s="188"/>
      <c r="R122" s="188"/>
      <c r="S122" s="188"/>
    </row>
    <row r="123" spans="1:19" x14ac:dyDescent="0.45">
      <c r="A123" s="189" t="s">
        <v>97</v>
      </c>
      <c r="B123" s="189"/>
      <c r="C123" s="189"/>
      <c r="D123" s="189"/>
      <c r="E123" s="190" t="s">
        <v>158</v>
      </c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</row>
    <row r="124" spans="1:19" x14ac:dyDescent="0.45">
      <c r="A124" s="178" t="s">
        <v>99</v>
      </c>
      <c r="B124" s="178"/>
      <c r="C124" s="178"/>
      <c r="D124" s="178"/>
      <c r="E124" s="179" t="s">
        <v>159</v>
      </c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</row>
    <row r="125" spans="1:19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30" spans="1:19" x14ac:dyDescent="0.45">
      <c r="A130" s="2" t="s">
        <v>160</v>
      </c>
    </row>
    <row r="131" spans="1:19" ht="15" customHeight="1" x14ac:dyDescent="0.45">
      <c r="A131" s="163" t="s">
        <v>64</v>
      </c>
      <c r="B131" s="163"/>
      <c r="C131" s="163"/>
      <c r="D131" s="163"/>
      <c r="E131" s="180" t="s">
        <v>65</v>
      </c>
      <c r="F131" s="181"/>
      <c r="G131" s="181"/>
      <c r="H131" s="181"/>
      <c r="I131" s="181"/>
      <c r="J131" s="181"/>
      <c r="K131" s="181"/>
      <c r="L131" s="181"/>
      <c r="M131" s="181"/>
      <c r="N131" s="182"/>
      <c r="O131" s="5"/>
      <c r="P131" s="5"/>
      <c r="Q131" s="5"/>
      <c r="R131" s="5"/>
      <c r="S131" s="5"/>
    </row>
    <row r="132" spans="1:19" ht="12.75" x14ac:dyDescent="0.45">
      <c r="A132" s="163"/>
      <c r="B132" s="163"/>
      <c r="C132" s="163"/>
      <c r="D132" s="163"/>
      <c r="E132" s="171">
        <v>2</v>
      </c>
      <c r="F132" s="171"/>
      <c r="G132" s="171"/>
      <c r="H132" s="171"/>
      <c r="I132" s="171"/>
      <c r="J132" s="167">
        <v>1</v>
      </c>
      <c r="K132" s="167"/>
      <c r="L132" s="167"/>
      <c r="M132" s="167"/>
      <c r="N132" s="167"/>
      <c r="O132" s="6"/>
      <c r="P132" s="6"/>
      <c r="Q132" s="6"/>
      <c r="R132" s="6"/>
      <c r="S132" s="7"/>
    </row>
    <row r="133" spans="1:19" ht="12.75" x14ac:dyDescent="0.45">
      <c r="A133" s="175" t="s">
        <v>161</v>
      </c>
      <c r="B133" s="175"/>
      <c r="C133" s="175"/>
      <c r="D133" s="175"/>
      <c r="E133" s="175" t="s">
        <v>162</v>
      </c>
      <c r="F133" s="175"/>
      <c r="G133" s="175"/>
      <c r="H133" s="175"/>
      <c r="I133" s="175"/>
      <c r="J133" s="175" t="s">
        <v>163</v>
      </c>
      <c r="K133" s="175"/>
      <c r="L133" s="175"/>
      <c r="M133" s="175"/>
      <c r="N133" s="175"/>
      <c r="O133" s="8"/>
      <c r="P133" s="8"/>
      <c r="R133" s="8"/>
      <c r="S133" s="7"/>
    </row>
    <row r="134" spans="1:19" ht="12.75" x14ac:dyDescent="0.45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8"/>
      <c r="P134" s="8"/>
      <c r="Q134" s="8"/>
      <c r="R134" s="8"/>
      <c r="S134" s="9"/>
    </row>
    <row r="135" spans="1:19" ht="12.75" customHeight="1" x14ac:dyDescent="0.45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8"/>
      <c r="P135" s="8"/>
      <c r="Q135" s="8"/>
      <c r="R135" s="8"/>
      <c r="S135" s="7"/>
    </row>
    <row r="136" spans="1:19" ht="16.5" hidden="1" customHeight="1" x14ac:dyDescent="0.45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S136" s="7"/>
    </row>
    <row r="137" spans="1:19" ht="12.75" x14ac:dyDescent="0.45">
      <c r="A137" s="175"/>
      <c r="B137" s="175"/>
      <c r="C137" s="175"/>
      <c r="D137" s="175"/>
      <c r="E137" s="176"/>
      <c r="F137" s="176"/>
      <c r="G137" s="176"/>
      <c r="H137" s="176"/>
      <c r="I137" s="176"/>
      <c r="J137" s="177">
        <v>1</v>
      </c>
      <c r="K137" s="177"/>
      <c r="L137" s="177"/>
      <c r="M137" s="177"/>
      <c r="N137" s="177"/>
      <c r="S137" s="9"/>
    </row>
    <row r="138" spans="1:19" ht="12.75" x14ac:dyDescent="0.45">
      <c r="A138" s="175" t="s">
        <v>164</v>
      </c>
      <c r="B138" s="175"/>
      <c r="C138" s="175"/>
      <c r="D138" s="175"/>
      <c r="E138" s="175" t="s">
        <v>165</v>
      </c>
      <c r="F138" s="175"/>
      <c r="G138" s="175"/>
      <c r="H138" s="175"/>
      <c r="I138" s="175"/>
      <c r="J138" s="175" t="s">
        <v>166</v>
      </c>
      <c r="K138" s="175"/>
      <c r="L138" s="175"/>
      <c r="M138" s="175"/>
      <c r="N138" s="175"/>
      <c r="S138" s="7"/>
    </row>
    <row r="139" spans="1:19" ht="12.75" x14ac:dyDescent="0.45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S139" s="7"/>
    </row>
    <row r="140" spans="1:19" ht="10.9" customHeight="1" x14ac:dyDescent="0.45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S140" s="9"/>
    </row>
    <row r="141" spans="1:19" ht="16.5" hidden="1" customHeight="1" x14ac:dyDescent="0.45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S141" s="7"/>
    </row>
    <row r="142" spans="1:19" ht="12.75" x14ac:dyDescent="0.45">
      <c r="A142" s="175"/>
      <c r="B142" s="175"/>
      <c r="C142" s="175"/>
      <c r="D142" s="175"/>
      <c r="E142" s="171">
        <v>2</v>
      </c>
      <c r="F142" s="171"/>
      <c r="G142" s="171"/>
      <c r="H142" s="171"/>
      <c r="I142" s="171"/>
      <c r="J142" s="176"/>
      <c r="K142" s="176"/>
      <c r="L142" s="176"/>
      <c r="M142" s="176"/>
      <c r="N142" s="176"/>
      <c r="S142" s="7"/>
    </row>
    <row r="143" spans="1:19" ht="12.75" x14ac:dyDescent="0.45">
      <c r="A143" s="175" t="s">
        <v>167</v>
      </c>
      <c r="B143" s="175"/>
      <c r="C143" s="175"/>
      <c r="D143" s="175"/>
      <c r="E143" s="175" t="s">
        <v>168</v>
      </c>
      <c r="F143" s="175"/>
      <c r="G143" s="175"/>
      <c r="H143" s="175"/>
      <c r="I143" s="175"/>
      <c r="J143" s="175" t="s">
        <v>169</v>
      </c>
      <c r="K143" s="175"/>
      <c r="L143" s="175"/>
      <c r="M143" s="175"/>
      <c r="N143" s="175"/>
      <c r="S143" s="9"/>
    </row>
    <row r="144" spans="1:19" ht="12.75" x14ac:dyDescent="0.45">
      <c r="A144" s="175"/>
      <c r="B144" s="175"/>
      <c r="C144" s="175"/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S144" s="7"/>
    </row>
    <row r="145" spans="1:19" ht="14.25" customHeight="1" x14ac:dyDescent="0.45">
      <c r="A145" s="175"/>
      <c r="B145" s="175"/>
      <c r="C145" s="175"/>
      <c r="D145" s="175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S145" s="7"/>
    </row>
    <row r="146" spans="1:19" ht="16.5" hidden="1" customHeight="1" x14ac:dyDescent="0.45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S146" s="9"/>
    </row>
    <row r="147" spans="1:19" x14ac:dyDescent="0.45">
      <c r="A147" s="175"/>
      <c r="B147" s="175"/>
      <c r="C147" s="175"/>
      <c r="D147" s="175"/>
      <c r="E147" s="176"/>
      <c r="F147" s="176"/>
      <c r="G147" s="176"/>
      <c r="H147" s="176"/>
      <c r="I147" s="176"/>
      <c r="J147" s="177">
        <v>1</v>
      </c>
      <c r="K147" s="177"/>
      <c r="L147" s="177"/>
      <c r="M147" s="177"/>
      <c r="N147" s="177"/>
      <c r="S147" s="10"/>
    </row>
    <row r="148" spans="1:19" ht="12.75" x14ac:dyDescent="0.45">
      <c r="A148" s="175" t="s">
        <v>170</v>
      </c>
      <c r="B148" s="175"/>
      <c r="C148" s="175"/>
      <c r="D148" s="175"/>
      <c r="E148" s="175" t="s">
        <v>171</v>
      </c>
      <c r="F148" s="175"/>
      <c r="G148" s="175"/>
      <c r="H148" s="175"/>
      <c r="I148" s="175"/>
      <c r="J148" s="175" t="s">
        <v>172</v>
      </c>
      <c r="K148" s="175"/>
      <c r="L148" s="175"/>
      <c r="M148" s="175"/>
      <c r="N148" s="175"/>
      <c r="S148" s="11"/>
    </row>
    <row r="149" spans="1:19" x14ac:dyDescent="0.45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</row>
    <row r="150" spans="1:19" ht="8.65" customHeight="1" x14ac:dyDescent="0.45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</row>
    <row r="151" spans="1:19" hidden="1" x14ac:dyDescent="0.45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</row>
    <row r="152" spans="1:19" x14ac:dyDescent="0.45">
      <c r="A152" s="175"/>
      <c r="B152" s="175"/>
      <c r="C152" s="175"/>
      <c r="D152" s="175"/>
      <c r="E152" s="171">
        <v>2</v>
      </c>
      <c r="F152" s="171"/>
      <c r="G152" s="171"/>
      <c r="H152" s="171"/>
      <c r="I152" s="171"/>
      <c r="J152" s="176"/>
      <c r="K152" s="176"/>
      <c r="L152" s="176"/>
      <c r="M152" s="176"/>
      <c r="N152" s="176"/>
    </row>
    <row r="153" spans="1:19" x14ac:dyDescent="0.45">
      <c r="A153" s="163" t="s">
        <v>94</v>
      </c>
      <c r="B153" s="163"/>
      <c r="C153" s="163"/>
      <c r="D153" s="163"/>
      <c r="E153" s="164">
        <v>6</v>
      </c>
      <c r="F153" s="165"/>
      <c r="G153" s="165"/>
      <c r="H153" s="165"/>
      <c r="I153" s="165"/>
      <c r="J153" s="165"/>
      <c r="K153" s="165"/>
      <c r="L153" s="165"/>
      <c r="M153" s="165"/>
      <c r="N153" s="166"/>
    </row>
    <row r="154" spans="1:19" ht="15" customHeight="1" x14ac:dyDescent="0.45">
      <c r="A154" s="167" t="s">
        <v>95</v>
      </c>
      <c r="B154" s="167"/>
      <c r="C154" s="167"/>
      <c r="D154" s="167"/>
      <c r="E154" s="168" t="s">
        <v>173</v>
      </c>
      <c r="F154" s="169"/>
      <c r="G154" s="169"/>
      <c r="H154" s="169"/>
      <c r="I154" s="169"/>
      <c r="J154" s="169"/>
      <c r="K154" s="169"/>
      <c r="L154" s="169"/>
      <c r="M154" s="169"/>
      <c r="N154" s="170"/>
    </row>
    <row r="155" spans="1:19" ht="15" customHeight="1" x14ac:dyDescent="0.45">
      <c r="A155" s="171" t="s">
        <v>174</v>
      </c>
      <c r="B155" s="171"/>
      <c r="C155" s="171"/>
      <c r="D155" s="171"/>
      <c r="E155" s="172" t="s">
        <v>175</v>
      </c>
      <c r="F155" s="173"/>
      <c r="G155" s="173"/>
      <c r="H155" s="173"/>
      <c r="I155" s="173"/>
      <c r="J155" s="173"/>
      <c r="K155" s="173"/>
      <c r="L155" s="173"/>
      <c r="M155" s="173"/>
      <c r="N155" s="174"/>
    </row>
    <row r="156" spans="1:19" ht="15" customHeight="1" x14ac:dyDescent="0.45">
      <c r="A156" s="158" t="s">
        <v>176</v>
      </c>
      <c r="B156" s="158"/>
      <c r="C156" s="158"/>
      <c r="D156" s="158"/>
      <c r="E156" s="159" t="s">
        <v>177</v>
      </c>
      <c r="F156" s="160"/>
      <c r="G156" s="160"/>
      <c r="H156" s="160"/>
      <c r="I156" s="160"/>
      <c r="J156" s="160"/>
      <c r="K156" s="160"/>
      <c r="L156" s="160"/>
      <c r="M156" s="160"/>
      <c r="N156" s="161"/>
    </row>
    <row r="165" spans="1:25" x14ac:dyDescent="0.45">
      <c r="A165" s="162" t="s">
        <v>178</v>
      </c>
      <c r="B165" s="162"/>
      <c r="C165" s="162"/>
      <c r="D165" s="162"/>
      <c r="E165" s="162" t="s">
        <v>179</v>
      </c>
      <c r="F165" s="162"/>
      <c r="G165" s="162"/>
      <c r="H165" s="162" t="s">
        <v>180</v>
      </c>
      <c r="I165" s="162"/>
      <c r="J165" s="162"/>
      <c r="K165" s="162"/>
      <c r="L165" s="162"/>
      <c r="M165" s="162"/>
      <c r="N165" s="162"/>
      <c r="O165" s="162"/>
      <c r="P165" s="162"/>
      <c r="Q165" s="162" t="s">
        <v>181</v>
      </c>
      <c r="R165" s="162"/>
      <c r="S165" s="162"/>
      <c r="T165" s="162"/>
      <c r="U165" s="162"/>
      <c r="V165" s="162"/>
      <c r="W165" s="162"/>
      <c r="X165" s="162"/>
      <c r="Y165" s="162"/>
    </row>
    <row r="166" spans="1:25" ht="25.5" customHeight="1" x14ac:dyDescent="0.45">
      <c r="A166" s="139" t="s">
        <v>182</v>
      </c>
      <c r="B166" s="139"/>
      <c r="C166" s="139"/>
      <c r="D166" s="139"/>
      <c r="E166" s="149" t="s">
        <v>85</v>
      </c>
      <c r="F166" s="150"/>
      <c r="G166" s="151"/>
      <c r="H166" s="139" t="s">
        <v>183</v>
      </c>
      <c r="I166" s="139"/>
      <c r="J166" s="139"/>
      <c r="K166" s="139"/>
      <c r="L166" s="139"/>
      <c r="M166" s="139"/>
      <c r="N166" s="139"/>
      <c r="O166" s="139"/>
      <c r="P166" s="139"/>
      <c r="Q166" s="139" t="s">
        <v>184</v>
      </c>
      <c r="R166" s="139"/>
      <c r="S166" s="139"/>
      <c r="T166" s="139"/>
      <c r="U166" s="139"/>
      <c r="V166" s="139"/>
      <c r="W166" s="139"/>
      <c r="X166" s="139"/>
      <c r="Y166" s="139"/>
    </row>
    <row r="167" spans="1:25" ht="25.5" customHeight="1" x14ac:dyDescent="0.45">
      <c r="A167" s="139"/>
      <c r="B167" s="139"/>
      <c r="C167" s="139"/>
      <c r="D167" s="139"/>
      <c r="E167" s="152"/>
      <c r="F167" s="153"/>
      <c r="G167" s="154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</row>
    <row r="168" spans="1:25" ht="14.25" customHeight="1" x14ac:dyDescent="0.45">
      <c r="A168" s="139"/>
      <c r="B168" s="139"/>
      <c r="C168" s="139"/>
      <c r="D168" s="139"/>
      <c r="E168" s="152"/>
      <c r="F168" s="153"/>
      <c r="G168" s="154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</row>
    <row r="169" spans="1:25" ht="13.15" hidden="1" customHeight="1" x14ac:dyDescent="0.45">
      <c r="A169" s="139"/>
      <c r="B169" s="139"/>
      <c r="C169" s="139"/>
      <c r="D169" s="139"/>
      <c r="E169" s="155"/>
      <c r="F169" s="156"/>
      <c r="G169" s="157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  <c r="W169" s="139"/>
      <c r="X169" s="139"/>
      <c r="Y169" s="139"/>
    </row>
    <row r="170" spans="1:25" ht="25.5" customHeight="1" x14ac:dyDescent="0.45">
      <c r="A170" s="139" t="s">
        <v>185</v>
      </c>
      <c r="B170" s="139"/>
      <c r="C170" s="139"/>
      <c r="D170" s="139"/>
      <c r="E170" s="140" t="s">
        <v>186</v>
      </c>
      <c r="F170" s="141"/>
      <c r="G170" s="142"/>
      <c r="H170" s="139" t="s">
        <v>187</v>
      </c>
      <c r="I170" s="139"/>
      <c r="J170" s="139"/>
      <c r="K170" s="139"/>
      <c r="L170" s="139"/>
      <c r="M170" s="139"/>
      <c r="N170" s="139"/>
      <c r="O170" s="139"/>
      <c r="P170" s="139"/>
      <c r="Q170" s="139" t="s">
        <v>188</v>
      </c>
      <c r="R170" s="139"/>
      <c r="S170" s="139"/>
      <c r="T170" s="139"/>
      <c r="U170" s="139"/>
      <c r="V170" s="139"/>
      <c r="W170" s="139"/>
      <c r="X170" s="139"/>
      <c r="Y170" s="139"/>
    </row>
    <row r="171" spans="1:25" ht="25.5" customHeight="1" x14ac:dyDescent="0.45">
      <c r="A171" s="139"/>
      <c r="B171" s="139"/>
      <c r="C171" s="139"/>
      <c r="D171" s="139"/>
      <c r="E171" s="143"/>
      <c r="F171" s="144"/>
      <c r="G171" s="145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</row>
    <row r="172" spans="1:25" ht="25.5" customHeight="1" x14ac:dyDescent="0.45">
      <c r="A172" s="139"/>
      <c r="B172" s="139"/>
      <c r="C172" s="139"/>
      <c r="D172" s="139"/>
      <c r="E172" s="143"/>
      <c r="F172" s="144"/>
      <c r="G172" s="145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</row>
    <row r="173" spans="1:25" ht="48.75" customHeight="1" x14ac:dyDescent="0.45">
      <c r="A173" s="139"/>
      <c r="B173" s="139"/>
      <c r="C173" s="139"/>
      <c r="D173" s="139"/>
      <c r="E173" s="146"/>
      <c r="F173" s="147"/>
      <c r="G173" s="148"/>
      <c r="H173" s="139"/>
      <c r="I173" s="139"/>
      <c r="J173" s="139"/>
      <c r="K173" s="139"/>
      <c r="L173" s="139"/>
      <c r="M173" s="139"/>
      <c r="N173" s="139"/>
      <c r="O173" s="139"/>
      <c r="P173" s="139"/>
      <c r="Q173" s="139"/>
      <c r="R173" s="139"/>
      <c r="S173" s="139"/>
      <c r="T173" s="139"/>
      <c r="U173" s="139"/>
      <c r="V173" s="139"/>
      <c r="W173" s="139"/>
      <c r="X173" s="139"/>
      <c r="Y173" s="139"/>
    </row>
    <row r="174" spans="1:25" ht="25.5" customHeight="1" x14ac:dyDescent="0.45">
      <c r="A174" s="139" t="s">
        <v>189</v>
      </c>
      <c r="B174" s="139"/>
      <c r="C174" s="139"/>
      <c r="D174" s="139"/>
      <c r="E174" s="140" t="s">
        <v>186</v>
      </c>
      <c r="F174" s="141"/>
      <c r="G174" s="142"/>
      <c r="H174" s="139" t="s">
        <v>190</v>
      </c>
      <c r="I174" s="139"/>
      <c r="J174" s="139"/>
      <c r="K174" s="139"/>
      <c r="L174" s="139"/>
      <c r="M174" s="139"/>
      <c r="N174" s="139"/>
      <c r="O174" s="139"/>
      <c r="P174" s="139"/>
      <c r="Q174" s="139" t="s">
        <v>191</v>
      </c>
      <c r="R174" s="139"/>
      <c r="S174" s="139"/>
      <c r="T174" s="139"/>
      <c r="U174" s="139"/>
      <c r="V174" s="139"/>
      <c r="W174" s="139"/>
      <c r="X174" s="139"/>
      <c r="Y174" s="139"/>
    </row>
    <row r="175" spans="1:25" ht="25.5" customHeight="1" x14ac:dyDescent="0.45">
      <c r="A175" s="139"/>
      <c r="B175" s="139"/>
      <c r="C175" s="139"/>
      <c r="D175" s="139"/>
      <c r="E175" s="143"/>
      <c r="F175" s="144"/>
      <c r="G175" s="145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</row>
    <row r="176" spans="1:25" ht="25.5" customHeight="1" x14ac:dyDescent="0.45">
      <c r="A176" s="139"/>
      <c r="B176" s="139"/>
      <c r="C176" s="139"/>
      <c r="D176" s="139"/>
      <c r="E176" s="143"/>
      <c r="F176" s="144"/>
      <c r="G176" s="145"/>
      <c r="H176" s="139"/>
      <c r="I176" s="139"/>
      <c r="J176" s="139"/>
      <c r="K176" s="139"/>
      <c r="L176" s="139"/>
      <c r="M176" s="139"/>
      <c r="N176" s="139"/>
      <c r="O176" s="139"/>
      <c r="P176" s="139"/>
      <c r="Q176" s="139"/>
      <c r="R176" s="139"/>
      <c r="S176" s="139"/>
      <c r="T176" s="139"/>
      <c r="U176" s="139"/>
      <c r="V176" s="139"/>
      <c r="W176" s="139"/>
      <c r="X176" s="139"/>
      <c r="Y176" s="139"/>
    </row>
    <row r="177" spans="1:25" ht="64.900000000000006" customHeight="1" x14ac:dyDescent="0.45">
      <c r="A177" s="139"/>
      <c r="B177" s="139"/>
      <c r="C177" s="139"/>
      <c r="D177" s="139"/>
      <c r="E177" s="146"/>
      <c r="F177" s="147"/>
      <c r="G177" s="148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</row>
    <row r="178" spans="1:25" x14ac:dyDescent="0.45">
      <c r="A178" s="139" t="s">
        <v>192</v>
      </c>
      <c r="B178" s="139"/>
      <c r="C178" s="139"/>
      <c r="D178" s="139"/>
      <c r="E178" s="140" t="s">
        <v>186</v>
      </c>
      <c r="F178" s="141"/>
      <c r="G178" s="142"/>
      <c r="H178" s="139" t="s">
        <v>193</v>
      </c>
      <c r="I178" s="139"/>
      <c r="J178" s="139"/>
      <c r="K178" s="139"/>
      <c r="L178" s="139"/>
      <c r="M178" s="139"/>
      <c r="N178" s="139"/>
      <c r="O178" s="139"/>
      <c r="P178" s="139"/>
      <c r="Q178" s="139" t="s">
        <v>194</v>
      </c>
      <c r="R178" s="139"/>
      <c r="S178" s="139"/>
      <c r="T178" s="139"/>
      <c r="U178" s="139"/>
      <c r="V178" s="139"/>
      <c r="W178" s="139"/>
      <c r="X178" s="139"/>
      <c r="Y178" s="139"/>
    </row>
    <row r="179" spans="1:25" x14ac:dyDescent="0.45">
      <c r="A179" s="139"/>
      <c r="B179" s="139"/>
      <c r="C179" s="139"/>
      <c r="D179" s="139"/>
      <c r="E179" s="143"/>
      <c r="F179" s="144"/>
      <c r="G179" s="145"/>
      <c r="H179" s="139"/>
      <c r="I179" s="139"/>
      <c r="J179" s="139"/>
      <c r="K179" s="139"/>
      <c r="L179" s="139"/>
      <c r="M179" s="139"/>
      <c r="N179" s="139"/>
      <c r="O179" s="139"/>
      <c r="P179" s="139"/>
      <c r="Q179" s="139"/>
      <c r="R179" s="139"/>
      <c r="S179" s="139"/>
      <c r="T179" s="139"/>
      <c r="U179" s="139"/>
      <c r="V179" s="139"/>
      <c r="W179" s="139"/>
      <c r="X179" s="139"/>
      <c r="Y179" s="139"/>
    </row>
    <row r="180" spans="1:25" ht="44.25" customHeight="1" x14ac:dyDescent="0.45">
      <c r="A180" s="139"/>
      <c r="B180" s="139"/>
      <c r="C180" s="139"/>
      <c r="D180" s="139"/>
      <c r="E180" s="143"/>
      <c r="F180" s="144"/>
      <c r="G180" s="145"/>
      <c r="H180" s="139"/>
      <c r="I180" s="139"/>
      <c r="J180" s="139"/>
      <c r="K180" s="139"/>
      <c r="L180" s="139"/>
      <c r="M180" s="139"/>
      <c r="N180" s="139"/>
      <c r="O180" s="139"/>
      <c r="P180" s="139"/>
      <c r="Q180" s="139"/>
      <c r="R180" s="139"/>
      <c r="S180" s="139"/>
      <c r="T180" s="139"/>
      <c r="U180" s="139"/>
      <c r="V180" s="139"/>
      <c r="W180" s="139"/>
      <c r="X180" s="139"/>
      <c r="Y180" s="139"/>
    </row>
    <row r="181" spans="1:25" ht="0.75" customHeight="1" x14ac:dyDescent="0.45">
      <c r="A181" s="139"/>
      <c r="B181" s="139"/>
      <c r="C181" s="139"/>
      <c r="D181" s="139"/>
      <c r="E181" s="146"/>
      <c r="F181" s="147"/>
      <c r="G181" s="148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</row>
    <row r="182" spans="1:25" ht="15" customHeight="1" x14ac:dyDescent="0.45">
      <c r="A182" s="139" t="s">
        <v>195</v>
      </c>
      <c r="B182" s="139"/>
      <c r="C182" s="139"/>
      <c r="D182" s="139"/>
      <c r="E182" s="140" t="s">
        <v>186</v>
      </c>
      <c r="F182" s="141"/>
      <c r="G182" s="142"/>
      <c r="H182" s="139" t="s">
        <v>196</v>
      </c>
      <c r="I182" s="139"/>
      <c r="J182" s="139"/>
      <c r="K182" s="139"/>
      <c r="L182" s="139"/>
      <c r="M182" s="139"/>
      <c r="N182" s="139"/>
      <c r="O182" s="139"/>
      <c r="P182" s="139"/>
      <c r="Q182" s="139" t="s">
        <v>197</v>
      </c>
      <c r="R182" s="139"/>
      <c r="S182" s="139"/>
      <c r="T182" s="139"/>
      <c r="U182" s="139"/>
      <c r="V182" s="139"/>
      <c r="W182" s="139"/>
      <c r="X182" s="139"/>
      <c r="Y182" s="139"/>
    </row>
    <row r="183" spans="1:25" x14ac:dyDescent="0.45">
      <c r="A183" s="139"/>
      <c r="B183" s="139"/>
      <c r="C183" s="139"/>
      <c r="D183" s="139"/>
      <c r="E183" s="143"/>
      <c r="F183" s="144"/>
      <c r="G183" s="145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  <c r="W183" s="139"/>
      <c r="X183" s="139"/>
      <c r="Y183" s="139"/>
    </row>
    <row r="184" spans="1:25" x14ac:dyDescent="0.45">
      <c r="A184" s="139"/>
      <c r="B184" s="139"/>
      <c r="C184" s="139"/>
      <c r="D184" s="139"/>
      <c r="E184" s="143"/>
      <c r="F184" s="144"/>
      <c r="G184" s="145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</row>
    <row r="185" spans="1:25" ht="2.25" customHeight="1" x14ac:dyDescent="0.45">
      <c r="A185" s="139"/>
      <c r="B185" s="139"/>
      <c r="C185" s="139"/>
      <c r="D185" s="139"/>
      <c r="E185" s="146"/>
      <c r="F185" s="147"/>
      <c r="G185" s="148"/>
      <c r="H185" s="139"/>
      <c r="I185" s="139"/>
      <c r="J185" s="139"/>
      <c r="K185" s="139"/>
      <c r="L185" s="139"/>
      <c r="M185" s="139"/>
      <c r="N185" s="139"/>
      <c r="O185" s="139"/>
      <c r="P185" s="139"/>
      <c r="Q185" s="139"/>
      <c r="R185" s="139"/>
      <c r="S185" s="139"/>
      <c r="T185" s="139"/>
      <c r="U185" s="139"/>
      <c r="V185" s="139"/>
      <c r="W185" s="139"/>
      <c r="X185" s="139"/>
      <c r="Y185" s="139"/>
    </row>
  </sheetData>
  <mergeCells count="232">
    <mergeCell ref="H7:J7"/>
    <mergeCell ref="K7:M7"/>
    <mergeCell ref="A8:D8"/>
    <mergeCell ref="E8:M8"/>
    <mergeCell ref="A9:D9"/>
    <mergeCell ref="E9:M9"/>
    <mergeCell ref="A3:D4"/>
    <mergeCell ref="E3:M3"/>
    <mergeCell ref="E4:G4"/>
    <mergeCell ref="H4:J4"/>
    <mergeCell ref="K4:M4"/>
    <mergeCell ref="A5:D7"/>
    <mergeCell ref="E5:G6"/>
    <mergeCell ref="H5:J6"/>
    <mergeCell ref="K5:M6"/>
    <mergeCell ref="E7:G7"/>
    <mergeCell ref="N13:Q13"/>
    <mergeCell ref="A14:D14"/>
    <mergeCell ref="A15:H15"/>
    <mergeCell ref="A16:D17"/>
    <mergeCell ref="E16:S16"/>
    <mergeCell ref="E17:I17"/>
    <mergeCell ref="J17:N17"/>
    <mergeCell ref="O17:S17"/>
    <mergeCell ref="A10:D10"/>
    <mergeCell ref="E10:M10"/>
    <mergeCell ref="A11:D11"/>
    <mergeCell ref="E11:M11"/>
    <mergeCell ref="A12:D12"/>
    <mergeCell ref="A13:D13"/>
    <mergeCell ref="A23:D27"/>
    <mergeCell ref="E23:I26"/>
    <mergeCell ref="J23:N26"/>
    <mergeCell ref="O23:S26"/>
    <mergeCell ref="E27:I27"/>
    <mergeCell ref="J27:N27"/>
    <mergeCell ref="O27:S27"/>
    <mergeCell ref="A18:D22"/>
    <mergeCell ref="E18:I21"/>
    <mergeCell ref="J18:N21"/>
    <mergeCell ref="O18:S21"/>
    <mergeCell ref="E22:I22"/>
    <mergeCell ref="J22:N22"/>
    <mergeCell ref="O22:S22"/>
    <mergeCell ref="A33:D37"/>
    <mergeCell ref="E33:I36"/>
    <mergeCell ref="J33:N36"/>
    <mergeCell ref="O33:S36"/>
    <mergeCell ref="E37:I37"/>
    <mergeCell ref="J37:N37"/>
    <mergeCell ref="O37:S37"/>
    <mergeCell ref="A28:D32"/>
    <mergeCell ref="E28:I31"/>
    <mergeCell ref="J28:N31"/>
    <mergeCell ref="O28:S31"/>
    <mergeCell ref="E32:I32"/>
    <mergeCell ref="J32:N32"/>
    <mergeCell ref="O32:S32"/>
    <mergeCell ref="A41:D41"/>
    <mergeCell ref="E41:S41"/>
    <mergeCell ref="A47:D48"/>
    <mergeCell ref="E47:S47"/>
    <mergeCell ref="E48:I48"/>
    <mergeCell ref="J48:N48"/>
    <mergeCell ref="O48:S48"/>
    <mergeCell ref="A38:D38"/>
    <mergeCell ref="E38:S38"/>
    <mergeCell ref="A39:D39"/>
    <mergeCell ref="E39:S39"/>
    <mergeCell ref="A40:D40"/>
    <mergeCell ref="E40:S40"/>
    <mergeCell ref="A54:D58"/>
    <mergeCell ref="E54:I57"/>
    <mergeCell ref="J54:N57"/>
    <mergeCell ref="O54:S57"/>
    <mergeCell ref="E58:I58"/>
    <mergeCell ref="J58:N58"/>
    <mergeCell ref="O58:S58"/>
    <mergeCell ref="A49:D53"/>
    <mergeCell ref="E49:I52"/>
    <mergeCell ref="J49:N52"/>
    <mergeCell ref="O49:S52"/>
    <mergeCell ref="E53:I53"/>
    <mergeCell ref="J53:N53"/>
    <mergeCell ref="O53:S53"/>
    <mergeCell ref="A64:D68"/>
    <mergeCell ref="E64:I67"/>
    <mergeCell ref="J64:N67"/>
    <mergeCell ref="O64:S67"/>
    <mergeCell ref="E68:I68"/>
    <mergeCell ref="J68:N68"/>
    <mergeCell ref="O68:S68"/>
    <mergeCell ref="A59:D63"/>
    <mergeCell ref="E59:I62"/>
    <mergeCell ref="J59:N62"/>
    <mergeCell ref="O59:S62"/>
    <mergeCell ref="E63:I63"/>
    <mergeCell ref="J63:N63"/>
    <mergeCell ref="O63:S63"/>
    <mergeCell ref="A74:D78"/>
    <mergeCell ref="E74:I77"/>
    <mergeCell ref="J74:N77"/>
    <mergeCell ref="O74:S77"/>
    <mergeCell ref="E78:I78"/>
    <mergeCell ref="J78:N78"/>
    <mergeCell ref="O78:S78"/>
    <mergeCell ref="A69:D73"/>
    <mergeCell ref="E69:I72"/>
    <mergeCell ref="J69:N72"/>
    <mergeCell ref="O69:S72"/>
    <mergeCell ref="E73:I73"/>
    <mergeCell ref="J73:N73"/>
    <mergeCell ref="O73:S73"/>
    <mergeCell ref="A84:D88"/>
    <mergeCell ref="E84:I87"/>
    <mergeCell ref="J84:N87"/>
    <mergeCell ref="O84:S87"/>
    <mergeCell ref="E88:I88"/>
    <mergeCell ref="J88:N88"/>
    <mergeCell ref="O88:S88"/>
    <mergeCell ref="A79:D83"/>
    <mergeCell ref="E79:I82"/>
    <mergeCell ref="J79:N82"/>
    <mergeCell ref="O79:S82"/>
    <mergeCell ref="E83:I83"/>
    <mergeCell ref="J83:N83"/>
    <mergeCell ref="O83:S83"/>
    <mergeCell ref="A92:D92"/>
    <mergeCell ref="E92:S92"/>
    <mergeCell ref="A99:D100"/>
    <mergeCell ref="E99:S99"/>
    <mergeCell ref="E100:I100"/>
    <mergeCell ref="J100:N100"/>
    <mergeCell ref="O100:S100"/>
    <mergeCell ref="A89:D89"/>
    <mergeCell ref="E89:S89"/>
    <mergeCell ref="A90:D90"/>
    <mergeCell ref="E90:S90"/>
    <mergeCell ref="A91:D91"/>
    <mergeCell ref="E91:S91"/>
    <mergeCell ref="A106:D110"/>
    <mergeCell ref="E106:I109"/>
    <mergeCell ref="J106:N109"/>
    <mergeCell ref="O106:S109"/>
    <mergeCell ref="E110:I110"/>
    <mergeCell ref="J110:N110"/>
    <mergeCell ref="O110:S110"/>
    <mergeCell ref="A101:D105"/>
    <mergeCell ref="E101:I104"/>
    <mergeCell ref="J101:N104"/>
    <mergeCell ref="O101:S104"/>
    <mergeCell ref="E105:I105"/>
    <mergeCell ref="J105:N105"/>
    <mergeCell ref="O105:S105"/>
    <mergeCell ref="A116:D120"/>
    <mergeCell ref="E116:I119"/>
    <mergeCell ref="J116:N119"/>
    <mergeCell ref="O116:S119"/>
    <mergeCell ref="E120:I120"/>
    <mergeCell ref="J120:N120"/>
    <mergeCell ref="O120:S120"/>
    <mergeCell ref="A111:D115"/>
    <mergeCell ref="E111:I114"/>
    <mergeCell ref="J111:N114"/>
    <mergeCell ref="O111:S114"/>
    <mergeCell ref="E115:I115"/>
    <mergeCell ref="J115:N115"/>
    <mergeCell ref="O115:S115"/>
    <mergeCell ref="A124:D124"/>
    <mergeCell ref="E124:S124"/>
    <mergeCell ref="A131:D132"/>
    <mergeCell ref="E131:N131"/>
    <mergeCell ref="E132:I132"/>
    <mergeCell ref="J132:N132"/>
    <mergeCell ref="A121:D121"/>
    <mergeCell ref="E121:S121"/>
    <mergeCell ref="A122:D122"/>
    <mergeCell ref="E122:S122"/>
    <mergeCell ref="A123:D123"/>
    <mergeCell ref="E123:S123"/>
    <mergeCell ref="A133:D137"/>
    <mergeCell ref="E133:I136"/>
    <mergeCell ref="J133:N136"/>
    <mergeCell ref="E137:I137"/>
    <mergeCell ref="J137:N137"/>
    <mergeCell ref="A138:D142"/>
    <mergeCell ref="E138:I141"/>
    <mergeCell ref="J138:N141"/>
    <mergeCell ref="E142:I142"/>
    <mergeCell ref="J142:N142"/>
    <mergeCell ref="A153:D153"/>
    <mergeCell ref="E153:N153"/>
    <mergeCell ref="A154:D154"/>
    <mergeCell ref="E154:N154"/>
    <mergeCell ref="A155:D155"/>
    <mergeCell ref="E155:N155"/>
    <mergeCell ref="A143:D147"/>
    <mergeCell ref="E143:I146"/>
    <mergeCell ref="J143:N146"/>
    <mergeCell ref="E147:I147"/>
    <mergeCell ref="J147:N147"/>
    <mergeCell ref="A148:D152"/>
    <mergeCell ref="E148:I151"/>
    <mergeCell ref="J148:N151"/>
    <mergeCell ref="E152:I152"/>
    <mergeCell ref="J152:N152"/>
    <mergeCell ref="A166:D169"/>
    <mergeCell ref="E166:G169"/>
    <mergeCell ref="H166:P169"/>
    <mergeCell ref="Q166:Y169"/>
    <mergeCell ref="A170:D173"/>
    <mergeCell ref="E170:G173"/>
    <mergeCell ref="H170:P173"/>
    <mergeCell ref="Q170:Y173"/>
    <mergeCell ref="A156:D156"/>
    <mergeCell ref="E156:N156"/>
    <mergeCell ref="A165:D165"/>
    <mergeCell ref="E165:G165"/>
    <mergeCell ref="H165:P165"/>
    <mergeCell ref="Q165:Y165"/>
    <mergeCell ref="A182:D185"/>
    <mergeCell ref="E182:G185"/>
    <mergeCell ref="H182:P185"/>
    <mergeCell ref="Q182:Y185"/>
    <mergeCell ref="A174:D177"/>
    <mergeCell ref="E174:G177"/>
    <mergeCell ref="H174:P177"/>
    <mergeCell ref="Q174:Y177"/>
    <mergeCell ref="A178:D181"/>
    <mergeCell ref="E178:G181"/>
    <mergeCell ref="H178:P181"/>
    <mergeCell ref="Q178:Y181"/>
  </mergeCells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E7121-218A-4148-AE38-263BE395A4A0}">
  <dimension ref="A1:AC202"/>
  <sheetViews>
    <sheetView topLeftCell="A19" zoomScale="55" zoomScaleNormal="55" workbookViewId="0">
      <selection activeCell="R41" sqref="R41"/>
    </sheetView>
  </sheetViews>
  <sheetFormatPr defaultRowHeight="14.25" x14ac:dyDescent="0.45"/>
  <cols>
    <col min="1" max="7" width="9.06640625" style="16"/>
    <col min="8" max="8" width="9.1328125" style="16" customWidth="1"/>
    <col min="9" max="10" width="9.06640625" style="15"/>
    <col min="11" max="11" width="41.265625" style="15" customWidth="1"/>
    <col min="12" max="13" width="9.06640625" style="16"/>
    <col min="14" max="14" width="25.1328125" style="16" customWidth="1"/>
    <col min="15" max="17" width="9.06640625" style="12"/>
    <col min="18" max="18" width="83.796875" style="12" customWidth="1"/>
    <col min="19" max="16384" width="9.06640625" style="12"/>
  </cols>
  <sheetData>
    <row r="1" spans="1:29" x14ac:dyDescent="0.45">
      <c r="A1" s="234" t="s">
        <v>198</v>
      </c>
      <c r="B1" s="234"/>
      <c r="C1" s="234"/>
      <c r="D1" s="234"/>
      <c r="E1" s="234"/>
      <c r="F1" s="234"/>
      <c r="G1" s="234" t="s">
        <v>199</v>
      </c>
      <c r="H1" s="234"/>
      <c r="I1" s="234" t="s">
        <v>200</v>
      </c>
      <c r="J1" s="234"/>
      <c r="K1" s="234"/>
      <c r="L1" s="234" t="s">
        <v>201</v>
      </c>
      <c r="M1" s="234"/>
      <c r="N1" s="234"/>
    </row>
    <row r="2" spans="1:29" x14ac:dyDescent="0.4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Y2" s="231"/>
      <c r="Z2" s="231"/>
      <c r="AA2" s="231"/>
      <c r="AB2" s="231"/>
    </row>
    <row r="3" spans="1:29" x14ac:dyDescent="0.45">
      <c r="A3" s="234" t="s">
        <v>202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Y3" s="231"/>
      <c r="Z3" s="231"/>
      <c r="AA3" s="231"/>
      <c r="AB3" s="231"/>
    </row>
    <row r="4" spans="1:29" x14ac:dyDescent="0.4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Y4" s="231"/>
      <c r="Z4" s="231"/>
      <c r="AA4" s="231"/>
      <c r="AB4" s="231"/>
    </row>
    <row r="5" spans="1:29" ht="66" customHeight="1" x14ac:dyDescent="0.45">
      <c r="A5" s="224" t="s">
        <v>203</v>
      </c>
      <c r="B5" s="224"/>
      <c r="C5" s="224"/>
      <c r="D5" s="224"/>
      <c r="E5" s="224"/>
      <c r="F5" s="224"/>
      <c r="G5" s="224" t="s">
        <v>204</v>
      </c>
      <c r="H5" s="224"/>
      <c r="I5" s="224" t="s">
        <v>205</v>
      </c>
      <c r="J5" s="224"/>
      <c r="K5" s="224"/>
      <c r="L5" s="224" t="s">
        <v>206</v>
      </c>
      <c r="M5" s="224"/>
      <c r="N5" s="224"/>
      <c r="R5" s="13"/>
      <c r="Y5" s="231"/>
      <c r="Z5" s="231"/>
      <c r="AA5" s="231"/>
      <c r="AB5" s="231"/>
      <c r="AC5" s="14"/>
    </row>
    <row r="6" spans="1:29" ht="88.9" customHeight="1" x14ac:dyDescent="0.45">
      <c r="A6" s="224" t="s">
        <v>207</v>
      </c>
      <c r="B6" s="224"/>
      <c r="C6" s="224"/>
      <c r="D6" s="224"/>
      <c r="E6" s="224"/>
      <c r="F6" s="224"/>
      <c r="G6" s="224" t="s">
        <v>208</v>
      </c>
      <c r="H6" s="224"/>
      <c r="I6" s="224" t="s">
        <v>209</v>
      </c>
      <c r="J6" s="224"/>
      <c r="K6" s="224"/>
      <c r="L6" s="224" t="s">
        <v>210</v>
      </c>
      <c r="M6" s="224"/>
      <c r="N6" s="224"/>
      <c r="Y6" s="231"/>
      <c r="Z6" s="231"/>
      <c r="AA6" s="231"/>
      <c r="AB6" s="231"/>
    </row>
    <row r="7" spans="1:29" ht="66" customHeight="1" x14ac:dyDescent="0.45">
      <c r="A7" s="232" t="s">
        <v>211</v>
      </c>
      <c r="B7" s="232"/>
      <c r="C7" s="232"/>
      <c r="D7" s="232"/>
      <c r="E7" s="232"/>
      <c r="F7" s="233"/>
      <c r="G7" s="224" t="s">
        <v>212</v>
      </c>
      <c r="H7" s="224"/>
      <c r="I7" s="224" t="s">
        <v>213</v>
      </c>
      <c r="J7" s="224"/>
      <c r="K7" s="224"/>
      <c r="L7" s="224" t="s">
        <v>214</v>
      </c>
      <c r="M7" s="224"/>
      <c r="N7" s="224"/>
      <c r="Y7" s="231"/>
      <c r="Z7" s="231"/>
      <c r="AA7" s="231"/>
      <c r="AB7" s="231"/>
    </row>
    <row r="8" spans="1:29" ht="66" customHeight="1" x14ac:dyDescent="0.45">
      <c r="A8" s="221" t="s">
        <v>215</v>
      </c>
      <c r="B8" s="222"/>
      <c r="C8" s="222"/>
      <c r="D8" s="222"/>
      <c r="E8" s="222"/>
      <c r="F8" s="223"/>
      <c r="G8" s="221" t="s">
        <v>208</v>
      </c>
      <c r="H8" s="223"/>
      <c r="I8" s="224" t="s">
        <v>216</v>
      </c>
      <c r="J8" s="224"/>
      <c r="K8" s="224"/>
      <c r="L8" s="221" t="s">
        <v>217</v>
      </c>
      <c r="M8" s="222"/>
      <c r="N8" s="223"/>
      <c r="Y8" s="231"/>
      <c r="Z8" s="231"/>
      <c r="AA8" s="231"/>
      <c r="AB8" s="231"/>
    </row>
    <row r="9" spans="1:29" ht="66" customHeight="1" x14ac:dyDescent="0.45">
      <c r="A9" s="221" t="s">
        <v>218</v>
      </c>
      <c r="B9" s="222"/>
      <c r="C9" s="222"/>
      <c r="D9" s="222"/>
      <c r="E9" s="222"/>
      <c r="F9" s="223"/>
      <c r="G9" s="221" t="s">
        <v>219</v>
      </c>
      <c r="H9" s="223"/>
      <c r="I9" s="224" t="s">
        <v>220</v>
      </c>
      <c r="J9" s="224"/>
      <c r="K9" s="224"/>
      <c r="L9" s="224" t="s">
        <v>221</v>
      </c>
      <c r="M9" s="224"/>
      <c r="N9" s="224"/>
    </row>
    <row r="10" spans="1:29" ht="99.4" customHeight="1" x14ac:dyDescent="0.45">
      <c r="A10" s="221" t="s">
        <v>222</v>
      </c>
      <c r="B10" s="222"/>
      <c r="C10" s="222"/>
      <c r="D10" s="222"/>
      <c r="E10" s="222"/>
      <c r="F10" s="223"/>
      <c r="G10" s="221" t="s">
        <v>208</v>
      </c>
      <c r="H10" s="223"/>
      <c r="I10" s="224" t="s">
        <v>223</v>
      </c>
      <c r="J10" s="224"/>
      <c r="K10" s="224"/>
      <c r="L10" s="224" t="s">
        <v>224</v>
      </c>
      <c r="M10" s="224"/>
      <c r="N10" s="224"/>
    </row>
    <row r="11" spans="1:29" ht="66" customHeight="1" x14ac:dyDescent="0.45">
      <c r="A11" s="221" t="s">
        <v>225</v>
      </c>
      <c r="B11" s="222"/>
      <c r="C11" s="222"/>
      <c r="D11" s="222"/>
      <c r="E11" s="222"/>
      <c r="F11" s="223"/>
      <c r="G11" s="221" t="s">
        <v>226</v>
      </c>
      <c r="H11" s="223"/>
      <c r="I11" s="224" t="s">
        <v>227</v>
      </c>
      <c r="J11" s="224"/>
      <c r="K11" s="224"/>
      <c r="L11" s="221" t="s">
        <v>228</v>
      </c>
      <c r="M11" s="222"/>
      <c r="N11" s="223"/>
    </row>
    <row r="12" spans="1:29" ht="66" customHeight="1" x14ac:dyDescent="0.45">
      <c r="A12" s="221" t="s">
        <v>229</v>
      </c>
      <c r="B12" s="222"/>
      <c r="C12" s="222"/>
      <c r="D12" s="222"/>
      <c r="E12" s="222"/>
      <c r="F12" s="223"/>
      <c r="G12" s="221" t="s">
        <v>204</v>
      </c>
      <c r="H12" s="223"/>
      <c r="I12" s="221" t="s">
        <v>230</v>
      </c>
      <c r="J12" s="222"/>
      <c r="K12" s="223"/>
      <c r="L12" s="221" t="s">
        <v>231</v>
      </c>
      <c r="M12" s="222"/>
      <c r="N12" s="223"/>
    </row>
    <row r="13" spans="1:29" ht="66" customHeight="1" x14ac:dyDescent="0.45">
      <c r="A13" s="224" t="s">
        <v>232</v>
      </c>
      <c r="B13" s="224"/>
      <c r="C13" s="224"/>
      <c r="D13" s="224"/>
      <c r="E13" s="224"/>
      <c r="F13" s="224"/>
      <c r="G13" s="224" t="s">
        <v>233</v>
      </c>
      <c r="H13" s="224"/>
      <c r="I13" s="224" t="s">
        <v>234</v>
      </c>
      <c r="J13" s="224"/>
      <c r="K13" s="224"/>
      <c r="L13" s="224" t="s">
        <v>235</v>
      </c>
      <c r="M13" s="224"/>
      <c r="N13" s="224"/>
      <c r="P13" s="231"/>
      <c r="Q13" s="231"/>
      <c r="R13" s="231"/>
      <c r="S13" s="231"/>
    </row>
    <row r="14" spans="1:29" x14ac:dyDescent="0.45">
      <c r="A14" s="225" t="s">
        <v>236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7"/>
      <c r="P14" s="231"/>
      <c r="Q14" s="231"/>
      <c r="R14" s="231"/>
      <c r="S14" s="231"/>
    </row>
    <row r="15" spans="1:29" x14ac:dyDescent="0.45">
      <c r="A15" s="228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30"/>
      <c r="P15" s="231"/>
      <c r="Q15" s="231"/>
      <c r="R15" s="231"/>
      <c r="S15" s="231"/>
    </row>
    <row r="16" spans="1:29" ht="64.25" customHeight="1" x14ac:dyDescent="0.45">
      <c r="A16" s="224" t="s">
        <v>237</v>
      </c>
      <c r="B16" s="224"/>
      <c r="C16" s="224"/>
      <c r="D16" s="224"/>
      <c r="E16" s="224"/>
      <c r="F16" s="224"/>
      <c r="G16" s="224" t="s">
        <v>226</v>
      </c>
      <c r="H16" s="224"/>
      <c r="I16" s="224" t="s">
        <v>238</v>
      </c>
      <c r="J16" s="224"/>
      <c r="K16" s="224"/>
      <c r="L16" s="224" t="s">
        <v>239</v>
      </c>
      <c r="M16" s="224"/>
      <c r="N16" s="224"/>
    </row>
    <row r="17" spans="1:14" ht="64.25" customHeight="1" x14ac:dyDescent="0.45">
      <c r="A17" s="224" t="s">
        <v>240</v>
      </c>
      <c r="B17" s="224"/>
      <c r="C17" s="224"/>
      <c r="D17" s="224"/>
      <c r="E17" s="224"/>
      <c r="F17" s="224"/>
      <c r="G17" s="224" t="s">
        <v>208</v>
      </c>
      <c r="H17" s="224"/>
      <c r="I17" s="224" t="s">
        <v>241</v>
      </c>
      <c r="J17" s="224"/>
      <c r="K17" s="224"/>
      <c r="L17" s="224" t="s">
        <v>242</v>
      </c>
      <c r="M17" s="224"/>
      <c r="N17" s="224"/>
    </row>
    <row r="18" spans="1:14" ht="64.25" customHeight="1" x14ac:dyDescent="0.45">
      <c r="A18" s="224" t="s">
        <v>243</v>
      </c>
      <c r="B18" s="224"/>
      <c r="C18" s="224"/>
      <c r="D18" s="224"/>
      <c r="E18" s="224"/>
      <c r="F18" s="224"/>
      <c r="G18" s="224" t="s">
        <v>204</v>
      </c>
      <c r="H18" s="224"/>
      <c r="I18" s="224" t="s">
        <v>244</v>
      </c>
      <c r="J18" s="224"/>
      <c r="K18" s="224"/>
      <c r="L18" s="224" t="s">
        <v>245</v>
      </c>
      <c r="M18" s="224"/>
      <c r="N18" s="224"/>
    </row>
    <row r="19" spans="1:14" ht="64.25" customHeight="1" x14ac:dyDescent="0.45">
      <c r="A19" s="224" t="s">
        <v>246</v>
      </c>
      <c r="B19" s="224"/>
      <c r="C19" s="224"/>
      <c r="D19" s="224"/>
      <c r="E19" s="224"/>
      <c r="F19" s="224"/>
      <c r="G19" s="224" t="s">
        <v>233</v>
      </c>
      <c r="H19" s="224"/>
      <c r="I19" s="224" t="s">
        <v>247</v>
      </c>
      <c r="J19" s="224"/>
      <c r="K19" s="224"/>
      <c r="L19" s="224" t="s">
        <v>248</v>
      </c>
      <c r="M19" s="224"/>
      <c r="N19" s="224"/>
    </row>
    <row r="20" spans="1:14" ht="64.25" customHeight="1" x14ac:dyDescent="0.45">
      <c r="A20" s="224" t="s">
        <v>249</v>
      </c>
      <c r="B20" s="224"/>
      <c r="C20" s="224"/>
      <c r="D20" s="224"/>
      <c r="E20" s="224"/>
      <c r="F20" s="224"/>
      <c r="G20" s="224" t="s">
        <v>250</v>
      </c>
      <c r="H20" s="224"/>
      <c r="I20" s="224" t="s">
        <v>251</v>
      </c>
      <c r="J20" s="224"/>
      <c r="K20" s="224"/>
      <c r="L20" s="224" t="s">
        <v>252</v>
      </c>
      <c r="M20" s="224"/>
      <c r="N20" s="224"/>
    </row>
    <row r="21" spans="1:14" x14ac:dyDescent="0.45">
      <c r="A21" s="225" t="s">
        <v>253</v>
      </c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7"/>
    </row>
    <row r="22" spans="1:14" x14ac:dyDescent="0.45">
      <c r="A22" s="228"/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30"/>
    </row>
    <row r="23" spans="1:14" ht="53.35" customHeight="1" x14ac:dyDescent="0.45">
      <c r="A23" s="224" t="s">
        <v>254</v>
      </c>
      <c r="B23" s="224"/>
      <c r="C23" s="224"/>
      <c r="D23" s="224"/>
      <c r="E23" s="224"/>
      <c r="F23" s="224"/>
      <c r="G23" s="224" t="s">
        <v>255</v>
      </c>
      <c r="H23" s="224"/>
      <c r="I23" s="224" t="s">
        <v>256</v>
      </c>
      <c r="J23" s="224"/>
      <c r="K23" s="224"/>
      <c r="L23" s="224" t="s">
        <v>257</v>
      </c>
      <c r="M23" s="224"/>
      <c r="N23" s="224"/>
    </row>
    <row r="24" spans="1:14" ht="53.35" customHeight="1" x14ac:dyDescent="0.45">
      <c r="A24" s="224" t="s">
        <v>258</v>
      </c>
      <c r="B24" s="224"/>
      <c r="C24" s="224"/>
      <c r="D24" s="224"/>
      <c r="E24" s="224"/>
      <c r="F24" s="224"/>
      <c r="G24" s="224" t="s">
        <v>255</v>
      </c>
      <c r="H24" s="224"/>
      <c r="I24" s="224" t="s">
        <v>259</v>
      </c>
      <c r="J24" s="224"/>
      <c r="K24" s="224"/>
      <c r="L24" s="224" t="s">
        <v>260</v>
      </c>
      <c r="M24" s="224"/>
      <c r="N24" s="224"/>
    </row>
    <row r="25" spans="1:14" ht="53.35" customHeight="1" x14ac:dyDescent="0.45">
      <c r="A25" s="224" t="s">
        <v>261</v>
      </c>
      <c r="B25" s="224"/>
      <c r="C25" s="224"/>
      <c r="D25" s="224"/>
      <c r="E25" s="224"/>
      <c r="F25" s="224"/>
      <c r="G25" s="224" t="s">
        <v>212</v>
      </c>
      <c r="H25" s="224"/>
      <c r="I25" s="224" t="s">
        <v>262</v>
      </c>
      <c r="J25" s="224"/>
      <c r="K25" s="224"/>
      <c r="L25" s="224" t="s">
        <v>263</v>
      </c>
      <c r="M25" s="224"/>
      <c r="N25" s="224"/>
    </row>
    <row r="26" spans="1:14" ht="53.35" customHeight="1" x14ac:dyDescent="0.45">
      <c r="A26" s="224" t="s">
        <v>264</v>
      </c>
      <c r="B26" s="224"/>
      <c r="C26" s="224"/>
      <c r="D26" s="224"/>
      <c r="E26" s="224"/>
      <c r="F26" s="224"/>
      <c r="G26" s="224" t="s">
        <v>255</v>
      </c>
      <c r="H26" s="224"/>
      <c r="I26" s="224" t="s">
        <v>265</v>
      </c>
      <c r="J26" s="224"/>
      <c r="K26" s="224"/>
      <c r="L26" s="224" t="s">
        <v>266</v>
      </c>
      <c r="M26" s="224"/>
      <c r="N26" s="224"/>
    </row>
    <row r="27" spans="1:14" ht="53.35" customHeight="1" x14ac:dyDescent="0.45">
      <c r="A27" s="221" t="s">
        <v>267</v>
      </c>
      <c r="B27" s="222"/>
      <c r="C27" s="222"/>
      <c r="D27" s="222"/>
      <c r="E27" s="222"/>
      <c r="F27" s="223"/>
      <c r="G27" s="221" t="s">
        <v>212</v>
      </c>
      <c r="H27" s="223"/>
      <c r="I27" s="221" t="s">
        <v>268</v>
      </c>
      <c r="J27" s="222"/>
      <c r="K27" s="223"/>
      <c r="L27" s="221" t="s">
        <v>269</v>
      </c>
      <c r="M27" s="222"/>
      <c r="N27" s="223"/>
    </row>
    <row r="28" spans="1:14" x14ac:dyDescent="0.45">
      <c r="A28" s="225" t="s">
        <v>270</v>
      </c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7"/>
    </row>
    <row r="29" spans="1:14" x14ac:dyDescent="0.45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30"/>
    </row>
    <row r="30" spans="1:14" ht="82.5" customHeight="1" x14ac:dyDescent="0.45">
      <c r="A30" s="224" t="s">
        <v>271</v>
      </c>
      <c r="B30" s="224"/>
      <c r="C30" s="224"/>
      <c r="D30" s="224"/>
      <c r="E30" s="224"/>
      <c r="F30" s="224"/>
      <c r="G30" s="224" t="s">
        <v>212</v>
      </c>
      <c r="H30" s="224"/>
      <c r="I30" s="224" t="s">
        <v>272</v>
      </c>
      <c r="J30" s="224"/>
      <c r="K30" s="224"/>
      <c r="L30" s="224" t="s">
        <v>273</v>
      </c>
      <c r="M30" s="224"/>
      <c r="N30" s="224"/>
    </row>
    <row r="31" spans="1:14" x14ac:dyDescent="0.45">
      <c r="A31" s="225" t="s">
        <v>274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7"/>
    </row>
    <row r="32" spans="1:14" x14ac:dyDescent="0.45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30"/>
    </row>
    <row r="33" spans="1:14" ht="66.400000000000006" customHeight="1" x14ac:dyDescent="0.45">
      <c r="A33" s="224" t="s">
        <v>275</v>
      </c>
      <c r="B33" s="224"/>
      <c r="C33" s="224"/>
      <c r="D33" s="224"/>
      <c r="E33" s="224"/>
      <c r="F33" s="224"/>
      <c r="G33" s="224" t="s">
        <v>208</v>
      </c>
      <c r="H33" s="224"/>
      <c r="I33" s="224" t="s">
        <v>276</v>
      </c>
      <c r="J33" s="224"/>
      <c r="K33" s="224"/>
      <c r="L33" s="224" t="s">
        <v>277</v>
      </c>
      <c r="M33" s="224"/>
      <c r="N33" s="224"/>
    </row>
    <row r="34" spans="1:14" ht="91.5" customHeight="1" x14ac:dyDescent="0.45">
      <c r="A34" s="224" t="s">
        <v>278</v>
      </c>
      <c r="B34" s="224"/>
      <c r="C34" s="224"/>
      <c r="D34" s="224"/>
      <c r="E34" s="224"/>
      <c r="F34" s="224"/>
      <c r="G34" s="224" t="s">
        <v>208</v>
      </c>
      <c r="H34" s="224"/>
      <c r="I34" s="224" t="s">
        <v>279</v>
      </c>
      <c r="J34" s="224"/>
      <c r="K34" s="224"/>
      <c r="L34" s="224" t="s">
        <v>280</v>
      </c>
      <c r="M34" s="224"/>
      <c r="N34" s="224"/>
    </row>
    <row r="35" spans="1:14" x14ac:dyDescent="0.45">
      <c r="A35" s="225" t="s">
        <v>281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7"/>
    </row>
    <row r="36" spans="1:14" x14ac:dyDescent="0.45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30"/>
    </row>
    <row r="37" spans="1:14" ht="65.75" customHeight="1" x14ac:dyDescent="0.45">
      <c r="A37" s="224" t="s">
        <v>282</v>
      </c>
      <c r="B37" s="224"/>
      <c r="C37" s="224"/>
      <c r="D37" s="224"/>
      <c r="E37" s="224"/>
      <c r="F37" s="224"/>
      <c r="G37" s="224" t="s">
        <v>212</v>
      </c>
      <c r="H37" s="224"/>
      <c r="I37" s="224" t="s">
        <v>283</v>
      </c>
      <c r="J37" s="224"/>
      <c r="K37" s="224"/>
      <c r="L37" s="224" t="s">
        <v>284</v>
      </c>
      <c r="M37" s="224"/>
      <c r="N37" s="224"/>
    </row>
    <row r="38" spans="1:14" ht="65.75" customHeight="1" x14ac:dyDescent="0.45">
      <c r="A38" s="224" t="s">
        <v>285</v>
      </c>
      <c r="B38" s="224"/>
      <c r="C38" s="224"/>
      <c r="D38" s="224"/>
      <c r="E38" s="224"/>
      <c r="F38" s="224"/>
      <c r="G38" s="224" t="s">
        <v>212</v>
      </c>
      <c r="H38" s="224"/>
      <c r="I38" s="224" t="s">
        <v>286</v>
      </c>
      <c r="J38" s="224"/>
      <c r="K38" s="224"/>
      <c r="L38" s="224" t="s">
        <v>287</v>
      </c>
      <c r="M38" s="224"/>
      <c r="N38" s="224"/>
    </row>
    <row r="39" spans="1:14" x14ac:dyDescent="0.45">
      <c r="A39" s="225" t="s">
        <v>288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7"/>
    </row>
    <row r="40" spans="1:14" x14ac:dyDescent="0.45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30"/>
    </row>
    <row r="41" spans="1:14" ht="67.150000000000006" customHeight="1" x14ac:dyDescent="0.45">
      <c r="A41" s="221" t="s">
        <v>289</v>
      </c>
      <c r="B41" s="222"/>
      <c r="C41" s="222"/>
      <c r="D41" s="222"/>
      <c r="E41" s="222"/>
      <c r="F41" s="223"/>
      <c r="G41" s="221" t="s">
        <v>212</v>
      </c>
      <c r="H41" s="223"/>
      <c r="I41" s="221" t="s">
        <v>290</v>
      </c>
      <c r="J41" s="222"/>
      <c r="K41" s="223"/>
      <c r="L41" s="221" t="s">
        <v>291</v>
      </c>
      <c r="M41" s="222"/>
      <c r="N41" s="223"/>
    </row>
    <row r="42" spans="1:14" ht="95.25" customHeight="1" x14ac:dyDescent="0.45">
      <c r="A42" s="221" t="s">
        <v>292</v>
      </c>
      <c r="B42" s="222"/>
      <c r="C42" s="222"/>
      <c r="D42" s="222"/>
      <c r="E42" s="222"/>
      <c r="F42" s="223"/>
      <c r="G42" s="221" t="s">
        <v>293</v>
      </c>
      <c r="H42" s="223"/>
      <c r="I42" s="221" t="s">
        <v>294</v>
      </c>
      <c r="J42" s="222"/>
      <c r="K42" s="223"/>
      <c r="L42" s="221" t="s">
        <v>295</v>
      </c>
      <c r="M42" s="222"/>
      <c r="N42" s="223"/>
    </row>
    <row r="43" spans="1:14" ht="69" customHeight="1" x14ac:dyDescent="0.45">
      <c r="A43" s="221" t="s">
        <v>296</v>
      </c>
      <c r="B43" s="222"/>
      <c r="C43" s="222"/>
      <c r="D43" s="222"/>
      <c r="E43" s="222"/>
      <c r="F43" s="223"/>
      <c r="G43" s="221" t="s">
        <v>208</v>
      </c>
      <c r="H43" s="223"/>
      <c r="I43" s="221" t="s">
        <v>297</v>
      </c>
      <c r="J43" s="222"/>
      <c r="K43" s="223"/>
      <c r="L43" s="221" t="s">
        <v>298</v>
      </c>
      <c r="M43" s="222"/>
      <c r="N43" s="223"/>
    </row>
    <row r="44" spans="1:14" ht="69" customHeight="1" x14ac:dyDescent="0.45">
      <c r="A44" s="224" t="s">
        <v>299</v>
      </c>
      <c r="B44" s="224"/>
      <c r="C44" s="224"/>
      <c r="D44" s="224"/>
      <c r="E44" s="224"/>
      <c r="F44" s="224"/>
      <c r="G44" s="224" t="s">
        <v>300</v>
      </c>
      <c r="H44" s="224"/>
      <c r="I44" s="224" t="s">
        <v>301</v>
      </c>
      <c r="J44" s="224"/>
      <c r="K44" s="224"/>
      <c r="L44" s="224" t="s">
        <v>302</v>
      </c>
      <c r="M44" s="224"/>
      <c r="N44" s="224"/>
    </row>
    <row r="45" spans="1:14" x14ac:dyDescent="0.45">
      <c r="A45" s="15"/>
      <c r="B45" s="15"/>
      <c r="C45" s="15"/>
      <c r="D45" s="15"/>
      <c r="E45" s="15"/>
      <c r="F45" s="15"/>
      <c r="G45" s="15"/>
      <c r="H45" s="15"/>
      <c r="L45" s="15"/>
      <c r="M45" s="15"/>
      <c r="N45" s="15"/>
    </row>
    <row r="46" spans="1:14" x14ac:dyDescent="0.45">
      <c r="A46" s="15"/>
      <c r="B46" s="15"/>
      <c r="C46" s="15"/>
      <c r="D46" s="15"/>
      <c r="E46" s="15"/>
      <c r="F46" s="15"/>
      <c r="G46" s="15"/>
      <c r="H46" s="15"/>
      <c r="L46" s="15"/>
      <c r="M46" s="15"/>
      <c r="N46" s="15"/>
    </row>
    <row r="47" spans="1:14" x14ac:dyDescent="0.45">
      <c r="A47" s="15"/>
      <c r="B47" s="15"/>
      <c r="C47" s="15"/>
      <c r="D47" s="15"/>
      <c r="E47" s="15"/>
      <c r="F47" s="15"/>
      <c r="G47" s="15"/>
      <c r="H47" s="15"/>
      <c r="L47" s="15"/>
      <c r="M47" s="15"/>
      <c r="N47" s="15"/>
    </row>
    <row r="48" spans="1:14" x14ac:dyDescent="0.45">
      <c r="A48" s="15"/>
      <c r="B48" s="15"/>
      <c r="C48" s="15"/>
      <c r="D48" s="15"/>
      <c r="E48" s="15"/>
      <c r="F48" s="15"/>
      <c r="G48" s="15"/>
      <c r="H48" s="15"/>
      <c r="L48" s="15"/>
      <c r="M48" s="15"/>
      <c r="N48" s="15"/>
    </row>
    <row r="49" spans="1:14" x14ac:dyDescent="0.45">
      <c r="A49" s="15"/>
      <c r="B49" s="15"/>
      <c r="C49" s="15"/>
      <c r="D49" s="15"/>
      <c r="E49" s="15"/>
      <c r="F49" s="15"/>
      <c r="G49" s="15"/>
      <c r="H49" s="15"/>
      <c r="L49" s="15"/>
      <c r="M49" s="15"/>
      <c r="N49" s="15"/>
    </row>
    <row r="50" spans="1:14" x14ac:dyDescent="0.45">
      <c r="A50" s="15"/>
      <c r="B50" s="15"/>
      <c r="C50" s="15"/>
      <c r="D50" s="15"/>
      <c r="E50" s="15"/>
      <c r="F50" s="15"/>
      <c r="G50" s="15"/>
      <c r="H50" s="15"/>
      <c r="L50" s="15"/>
      <c r="M50" s="15"/>
      <c r="N50" s="15"/>
    </row>
    <row r="51" spans="1:14" x14ac:dyDescent="0.45">
      <c r="A51" s="15"/>
      <c r="B51" s="15"/>
      <c r="C51" s="15"/>
      <c r="D51" s="15"/>
      <c r="E51" s="15"/>
      <c r="F51" s="15"/>
      <c r="G51" s="15"/>
      <c r="H51" s="15"/>
      <c r="L51" s="15"/>
      <c r="M51" s="15"/>
      <c r="N51" s="15"/>
    </row>
    <row r="52" spans="1:14" x14ac:dyDescent="0.45">
      <c r="A52" s="15"/>
      <c r="B52" s="15"/>
      <c r="C52" s="15"/>
      <c r="D52" s="15"/>
      <c r="E52" s="15"/>
      <c r="F52" s="15"/>
      <c r="G52" s="15"/>
      <c r="H52" s="15"/>
      <c r="L52" s="15"/>
      <c r="M52" s="15"/>
      <c r="N52" s="15"/>
    </row>
    <row r="53" spans="1:14" x14ac:dyDescent="0.45">
      <c r="A53" s="15"/>
      <c r="B53" s="15"/>
      <c r="C53" s="15"/>
      <c r="D53" s="15"/>
      <c r="E53" s="15"/>
      <c r="F53" s="15"/>
      <c r="G53" s="15"/>
      <c r="H53" s="15"/>
      <c r="L53" s="15"/>
      <c r="M53" s="15"/>
      <c r="N53" s="15"/>
    </row>
    <row r="54" spans="1:14" x14ac:dyDescent="0.45">
      <c r="A54" s="15"/>
      <c r="B54" s="15"/>
      <c r="C54" s="15"/>
      <c r="D54" s="15"/>
      <c r="E54" s="15"/>
      <c r="F54" s="15"/>
      <c r="G54" s="15"/>
      <c r="H54" s="15"/>
      <c r="L54" s="15"/>
      <c r="M54" s="15"/>
      <c r="N54" s="15"/>
    </row>
    <row r="55" spans="1:14" x14ac:dyDescent="0.45">
      <c r="A55" s="15"/>
      <c r="B55" s="15"/>
      <c r="C55" s="15"/>
      <c r="D55" s="15"/>
      <c r="E55" s="15"/>
      <c r="F55" s="15"/>
      <c r="G55" s="15"/>
      <c r="H55" s="15"/>
      <c r="L55" s="15"/>
      <c r="M55" s="15"/>
      <c r="N55" s="15"/>
    </row>
    <row r="56" spans="1:14" x14ac:dyDescent="0.45">
      <c r="A56" s="15"/>
      <c r="B56" s="15"/>
      <c r="C56" s="15"/>
      <c r="D56" s="15"/>
      <c r="E56" s="15"/>
      <c r="F56" s="15"/>
      <c r="G56" s="15"/>
      <c r="H56" s="15"/>
      <c r="L56" s="15"/>
      <c r="M56" s="15"/>
      <c r="N56" s="15"/>
    </row>
    <row r="57" spans="1:14" x14ac:dyDescent="0.45">
      <c r="A57" s="15"/>
      <c r="B57" s="15"/>
      <c r="C57" s="15"/>
      <c r="D57" s="15"/>
      <c r="E57" s="15"/>
      <c r="F57" s="15"/>
      <c r="G57" s="15"/>
      <c r="H57" s="15"/>
      <c r="L57" s="15"/>
      <c r="M57" s="15"/>
      <c r="N57" s="15"/>
    </row>
    <row r="58" spans="1:14" x14ac:dyDescent="0.45">
      <c r="A58" s="15"/>
      <c r="B58" s="15"/>
      <c r="C58" s="15"/>
      <c r="D58" s="15"/>
      <c r="E58" s="15"/>
      <c r="F58" s="15"/>
      <c r="G58" s="15"/>
      <c r="H58" s="15"/>
      <c r="L58" s="15"/>
      <c r="M58" s="15"/>
      <c r="N58" s="15"/>
    </row>
    <row r="59" spans="1:14" x14ac:dyDescent="0.45">
      <c r="A59" s="15"/>
      <c r="B59" s="15"/>
      <c r="C59" s="15"/>
      <c r="D59" s="15"/>
      <c r="E59" s="15"/>
      <c r="F59" s="15"/>
      <c r="G59" s="15"/>
      <c r="H59" s="15"/>
      <c r="L59" s="15"/>
      <c r="M59" s="15"/>
      <c r="N59" s="15"/>
    </row>
    <row r="60" spans="1:14" x14ac:dyDescent="0.45">
      <c r="A60" s="15"/>
      <c r="B60" s="15"/>
      <c r="C60" s="15"/>
      <c r="D60" s="15"/>
      <c r="E60" s="15"/>
      <c r="F60" s="15"/>
      <c r="G60" s="15"/>
      <c r="H60" s="15"/>
      <c r="L60" s="15"/>
      <c r="M60" s="15"/>
      <c r="N60" s="15"/>
    </row>
    <row r="61" spans="1:14" x14ac:dyDescent="0.45">
      <c r="A61" s="15"/>
      <c r="B61" s="15"/>
      <c r="C61" s="15"/>
      <c r="D61" s="15"/>
      <c r="E61" s="15"/>
      <c r="F61" s="15"/>
      <c r="G61" s="15"/>
      <c r="H61" s="15"/>
      <c r="L61" s="15"/>
      <c r="M61" s="15"/>
      <c r="N61" s="15"/>
    </row>
    <row r="62" spans="1:14" x14ac:dyDescent="0.45">
      <c r="A62" s="15"/>
      <c r="B62" s="15"/>
      <c r="C62" s="15"/>
      <c r="D62" s="15"/>
      <c r="E62" s="15"/>
      <c r="F62" s="15"/>
      <c r="G62" s="15"/>
      <c r="H62" s="15"/>
      <c r="L62" s="15"/>
      <c r="M62" s="15"/>
      <c r="N62" s="15"/>
    </row>
    <row r="63" spans="1:14" x14ac:dyDescent="0.45">
      <c r="A63" s="15"/>
      <c r="B63" s="15"/>
      <c r="C63" s="15"/>
      <c r="D63" s="15"/>
      <c r="E63" s="15"/>
      <c r="F63" s="15"/>
      <c r="G63" s="15"/>
      <c r="H63" s="15"/>
      <c r="L63" s="15"/>
      <c r="M63" s="15"/>
      <c r="N63" s="15"/>
    </row>
    <row r="64" spans="1:14" x14ac:dyDescent="0.45">
      <c r="A64" s="15"/>
      <c r="B64" s="15"/>
      <c r="C64" s="15"/>
      <c r="D64" s="15"/>
      <c r="E64" s="15"/>
      <c r="F64" s="15"/>
      <c r="G64" s="15"/>
      <c r="H64" s="15"/>
      <c r="L64" s="15"/>
      <c r="M64" s="15"/>
      <c r="N64" s="15"/>
    </row>
    <row r="65" spans="1:14" x14ac:dyDescent="0.45">
      <c r="A65" s="15"/>
      <c r="B65" s="15"/>
      <c r="C65" s="15"/>
      <c r="D65" s="15"/>
      <c r="E65" s="15"/>
      <c r="F65" s="15"/>
      <c r="G65" s="15"/>
      <c r="H65" s="15"/>
      <c r="L65" s="15"/>
      <c r="M65" s="15"/>
      <c r="N65" s="15"/>
    </row>
    <row r="66" spans="1:14" x14ac:dyDescent="0.45">
      <c r="A66" s="15"/>
      <c r="B66" s="15"/>
      <c r="C66" s="15"/>
      <c r="D66" s="15"/>
      <c r="E66" s="15"/>
      <c r="F66" s="15"/>
      <c r="G66" s="15"/>
      <c r="H66" s="15"/>
      <c r="L66" s="15"/>
      <c r="M66" s="15"/>
      <c r="N66" s="15"/>
    </row>
    <row r="67" spans="1:14" x14ac:dyDescent="0.45">
      <c r="A67" s="15"/>
      <c r="B67" s="15"/>
      <c r="C67" s="15"/>
      <c r="D67" s="15"/>
      <c r="E67" s="15"/>
      <c r="F67" s="15"/>
      <c r="G67" s="15"/>
      <c r="H67" s="15"/>
      <c r="L67" s="15"/>
      <c r="M67" s="15"/>
      <c r="N67" s="15"/>
    </row>
    <row r="68" spans="1:14" x14ac:dyDescent="0.45">
      <c r="A68" s="15"/>
      <c r="B68" s="15"/>
      <c r="C68" s="15"/>
      <c r="D68" s="15"/>
      <c r="E68" s="15"/>
      <c r="F68" s="15"/>
      <c r="G68" s="15"/>
      <c r="H68" s="15"/>
      <c r="L68" s="15"/>
      <c r="M68" s="15"/>
      <c r="N68" s="15"/>
    </row>
    <row r="69" spans="1:14" x14ac:dyDescent="0.45">
      <c r="A69" s="15"/>
      <c r="B69" s="15"/>
      <c r="C69" s="15"/>
      <c r="D69" s="15"/>
      <c r="E69" s="15"/>
      <c r="F69" s="15"/>
      <c r="G69" s="15"/>
      <c r="H69" s="15"/>
      <c r="L69" s="15"/>
      <c r="M69" s="15"/>
      <c r="N69" s="15"/>
    </row>
    <row r="70" spans="1:14" x14ac:dyDescent="0.45">
      <c r="A70" s="15"/>
      <c r="B70" s="15"/>
      <c r="C70" s="15"/>
      <c r="D70" s="15"/>
      <c r="E70" s="15"/>
      <c r="F70" s="15"/>
      <c r="G70" s="15"/>
      <c r="H70" s="15"/>
      <c r="L70" s="15"/>
      <c r="M70" s="15"/>
      <c r="N70" s="15"/>
    </row>
    <row r="71" spans="1:14" x14ac:dyDescent="0.45">
      <c r="A71" s="15"/>
      <c r="B71" s="15"/>
      <c r="C71" s="15"/>
      <c r="D71" s="15"/>
      <c r="E71" s="15"/>
      <c r="F71" s="15"/>
      <c r="G71" s="15"/>
      <c r="H71" s="15"/>
      <c r="L71" s="15"/>
      <c r="M71" s="15"/>
      <c r="N71" s="15"/>
    </row>
    <row r="72" spans="1:14" x14ac:dyDescent="0.45">
      <c r="A72" s="15"/>
      <c r="B72" s="15"/>
      <c r="C72" s="15"/>
      <c r="D72" s="15"/>
      <c r="E72" s="15"/>
      <c r="F72" s="15"/>
      <c r="G72" s="15"/>
      <c r="H72" s="15"/>
      <c r="L72" s="15"/>
      <c r="M72" s="15"/>
      <c r="N72" s="15"/>
    </row>
    <row r="73" spans="1:14" x14ac:dyDescent="0.45">
      <c r="A73" s="15"/>
      <c r="B73" s="15"/>
      <c r="C73" s="15"/>
      <c r="D73" s="15"/>
      <c r="E73" s="15"/>
      <c r="F73" s="15"/>
      <c r="G73" s="15"/>
      <c r="H73" s="15"/>
      <c r="L73" s="15"/>
      <c r="M73" s="15"/>
      <c r="N73" s="15"/>
    </row>
    <row r="74" spans="1:14" x14ac:dyDescent="0.45">
      <c r="A74" s="15"/>
      <c r="B74" s="15"/>
      <c r="C74" s="15"/>
      <c r="D74" s="15"/>
      <c r="E74" s="15"/>
      <c r="F74" s="15"/>
      <c r="G74" s="15"/>
      <c r="H74" s="15"/>
      <c r="L74" s="15"/>
      <c r="M74" s="15"/>
      <c r="N74" s="15"/>
    </row>
    <row r="75" spans="1:14" x14ac:dyDescent="0.45">
      <c r="A75" s="15"/>
      <c r="B75" s="15"/>
      <c r="C75" s="15"/>
      <c r="D75" s="15"/>
      <c r="E75" s="15"/>
      <c r="F75" s="15"/>
      <c r="G75" s="15"/>
      <c r="H75" s="15"/>
      <c r="L75" s="15"/>
      <c r="M75" s="15"/>
      <c r="N75" s="15"/>
    </row>
    <row r="76" spans="1:14" x14ac:dyDescent="0.45">
      <c r="A76" s="15"/>
      <c r="B76" s="15"/>
      <c r="C76" s="15"/>
      <c r="D76" s="15"/>
      <c r="E76" s="15"/>
      <c r="F76" s="15"/>
      <c r="G76" s="15"/>
      <c r="H76" s="15"/>
      <c r="L76" s="15"/>
      <c r="M76" s="15"/>
      <c r="N76" s="15"/>
    </row>
    <row r="77" spans="1:14" x14ac:dyDescent="0.45">
      <c r="A77" s="15"/>
      <c r="B77" s="15"/>
      <c r="C77" s="15"/>
      <c r="D77" s="15"/>
      <c r="E77" s="15"/>
      <c r="F77" s="15"/>
      <c r="G77" s="15"/>
      <c r="H77" s="15"/>
      <c r="L77" s="15"/>
      <c r="M77" s="15"/>
      <c r="N77" s="15"/>
    </row>
    <row r="78" spans="1:14" x14ac:dyDescent="0.45">
      <c r="A78" s="15"/>
      <c r="B78" s="15"/>
      <c r="C78" s="15"/>
      <c r="D78" s="15"/>
      <c r="E78" s="15"/>
      <c r="F78" s="15"/>
      <c r="G78" s="15"/>
      <c r="H78" s="15"/>
      <c r="L78" s="15"/>
      <c r="M78" s="15"/>
      <c r="N78" s="15"/>
    </row>
    <row r="79" spans="1:14" x14ac:dyDescent="0.45">
      <c r="A79" s="15"/>
      <c r="B79" s="15"/>
      <c r="C79" s="15"/>
      <c r="D79" s="15"/>
      <c r="E79" s="15"/>
      <c r="F79" s="15"/>
      <c r="G79" s="15"/>
      <c r="H79" s="15"/>
      <c r="L79" s="15"/>
      <c r="M79" s="15"/>
      <c r="N79" s="15"/>
    </row>
    <row r="80" spans="1:14" x14ac:dyDescent="0.45">
      <c r="A80" s="15"/>
      <c r="B80" s="15"/>
      <c r="C80" s="15"/>
      <c r="D80" s="15"/>
      <c r="E80" s="15"/>
      <c r="F80" s="15"/>
      <c r="G80" s="15"/>
      <c r="H80" s="15"/>
      <c r="L80" s="15"/>
      <c r="M80" s="15"/>
      <c r="N80" s="15"/>
    </row>
    <row r="81" spans="1:14" x14ac:dyDescent="0.45">
      <c r="A81" s="15"/>
      <c r="B81" s="15"/>
      <c r="C81" s="15"/>
      <c r="D81" s="15"/>
      <c r="E81" s="15"/>
      <c r="F81" s="15"/>
      <c r="G81" s="15"/>
      <c r="H81" s="15"/>
      <c r="L81" s="15"/>
      <c r="M81" s="15"/>
      <c r="N81" s="15"/>
    </row>
    <row r="82" spans="1:14" x14ac:dyDescent="0.45">
      <c r="A82" s="15"/>
      <c r="B82" s="15"/>
      <c r="C82" s="15"/>
      <c r="D82" s="15"/>
      <c r="E82" s="15"/>
      <c r="F82" s="15"/>
      <c r="G82" s="15"/>
      <c r="H82" s="15"/>
      <c r="L82" s="15"/>
      <c r="M82" s="15"/>
      <c r="N82" s="15"/>
    </row>
    <row r="83" spans="1:14" x14ac:dyDescent="0.45">
      <c r="A83" s="15"/>
      <c r="B83" s="15"/>
      <c r="C83" s="15"/>
      <c r="D83" s="15"/>
      <c r="E83" s="15"/>
      <c r="F83" s="15"/>
      <c r="G83" s="15"/>
      <c r="H83" s="15"/>
      <c r="L83" s="15"/>
      <c r="M83" s="15"/>
      <c r="N83" s="15"/>
    </row>
    <row r="84" spans="1:14" x14ac:dyDescent="0.45">
      <c r="A84" s="15"/>
      <c r="B84" s="15"/>
      <c r="C84" s="15"/>
      <c r="D84" s="15"/>
      <c r="E84" s="15"/>
      <c r="F84" s="15"/>
      <c r="G84" s="15"/>
      <c r="H84" s="15"/>
      <c r="L84" s="15"/>
      <c r="M84" s="15"/>
      <c r="N84" s="15"/>
    </row>
    <row r="85" spans="1:14" x14ac:dyDescent="0.45">
      <c r="A85" s="15"/>
      <c r="B85" s="15"/>
      <c r="C85" s="15"/>
      <c r="D85" s="15"/>
      <c r="E85" s="15"/>
      <c r="F85" s="15"/>
      <c r="G85" s="15"/>
      <c r="H85" s="15"/>
      <c r="L85" s="15"/>
      <c r="M85" s="15"/>
      <c r="N85" s="15"/>
    </row>
    <row r="86" spans="1:14" x14ac:dyDescent="0.45">
      <c r="A86" s="15"/>
      <c r="B86" s="15"/>
      <c r="C86" s="15"/>
      <c r="D86" s="15"/>
      <c r="E86" s="15"/>
      <c r="F86" s="15"/>
      <c r="G86" s="15"/>
      <c r="H86" s="15"/>
      <c r="L86" s="15"/>
      <c r="M86" s="15"/>
      <c r="N86" s="15"/>
    </row>
    <row r="87" spans="1:14" x14ac:dyDescent="0.45">
      <c r="A87" s="15"/>
      <c r="B87" s="15"/>
      <c r="C87" s="15"/>
      <c r="D87" s="15"/>
      <c r="E87" s="15"/>
      <c r="F87" s="15"/>
      <c r="G87" s="15"/>
      <c r="H87" s="15"/>
      <c r="L87" s="15"/>
      <c r="M87" s="15"/>
      <c r="N87" s="15"/>
    </row>
    <row r="88" spans="1:14" x14ac:dyDescent="0.45">
      <c r="A88" s="15"/>
      <c r="B88" s="15"/>
      <c r="C88" s="15"/>
      <c r="D88" s="15"/>
      <c r="E88" s="15"/>
      <c r="F88" s="15"/>
      <c r="G88" s="15"/>
      <c r="H88" s="15"/>
      <c r="L88" s="15"/>
      <c r="M88" s="15"/>
      <c r="N88" s="15"/>
    </row>
    <row r="89" spans="1:14" x14ac:dyDescent="0.45">
      <c r="A89" s="15"/>
      <c r="B89" s="15"/>
      <c r="C89" s="15"/>
      <c r="D89" s="15"/>
      <c r="E89" s="15"/>
      <c r="F89" s="15"/>
      <c r="G89" s="15"/>
      <c r="H89" s="15"/>
      <c r="L89" s="15"/>
      <c r="M89" s="15"/>
      <c r="N89" s="15"/>
    </row>
    <row r="90" spans="1:14" x14ac:dyDescent="0.45">
      <c r="A90" s="15"/>
      <c r="B90" s="15"/>
      <c r="C90" s="15"/>
      <c r="D90" s="15"/>
      <c r="E90" s="15"/>
      <c r="F90" s="15"/>
      <c r="G90" s="15"/>
      <c r="H90" s="15"/>
      <c r="L90" s="15"/>
      <c r="M90" s="15"/>
      <c r="N90" s="15"/>
    </row>
    <row r="91" spans="1:14" x14ac:dyDescent="0.45">
      <c r="A91" s="15"/>
      <c r="B91" s="15"/>
      <c r="C91" s="15"/>
      <c r="D91" s="15"/>
      <c r="E91" s="15"/>
      <c r="F91" s="15"/>
      <c r="G91" s="15"/>
      <c r="H91" s="15"/>
      <c r="L91" s="15"/>
      <c r="M91" s="15"/>
      <c r="N91" s="15"/>
    </row>
    <row r="92" spans="1:14" x14ac:dyDescent="0.45">
      <c r="A92" s="15"/>
      <c r="B92" s="15"/>
      <c r="C92" s="15"/>
      <c r="D92" s="15"/>
      <c r="E92" s="15"/>
      <c r="F92" s="15"/>
      <c r="G92" s="15"/>
      <c r="H92" s="15"/>
      <c r="L92" s="15"/>
      <c r="M92" s="15"/>
      <c r="N92" s="15"/>
    </row>
    <row r="93" spans="1:14" x14ac:dyDescent="0.45">
      <c r="A93" s="15"/>
      <c r="B93" s="15"/>
      <c r="C93" s="15"/>
      <c r="D93" s="15"/>
      <c r="E93" s="15"/>
      <c r="F93" s="15"/>
      <c r="G93" s="15"/>
      <c r="H93" s="15"/>
      <c r="L93" s="15"/>
      <c r="M93" s="15"/>
      <c r="N93" s="15"/>
    </row>
    <row r="94" spans="1:14" x14ac:dyDescent="0.45">
      <c r="A94" s="15"/>
      <c r="B94" s="15"/>
      <c r="C94" s="15"/>
      <c r="D94" s="15"/>
      <c r="E94" s="15"/>
      <c r="F94" s="15"/>
      <c r="G94" s="15"/>
      <c r="H94" s="15"/>
      <c r="L94" s="15"/>
      <c r="M94" s="15"/>
      <c r="N94" s="15"/>
    </row>
    <row r="95" spans="1:14" x14ac:dyDescent="0.45">
      <c r="A95" s="15"/>
      <c r="B95" s="15"/>
      <c r="C95" s="15"/>
      <c r="D95" s="15"/>
      <c r="E95" s="15"/>
      <c r="F95" s="15"/>
      <c r="G95" s="15"/>
      <c r="H95" s="15"/>
      <c r="L95" s="15"/>
      <c r="M95" s="15"/>
      <c r="N95" s="15"/>
    </row>
    <row r="96" spans="1:14" x14ac:dyDescent="0.45">
      <c r="A96" s="15"/>
      <c r="B96" s="15"/>
      <c r="C96" s="15"/>
      <c r="D96" s="15"/>
      <c r="E96" s="15"/>
      <c r="F96" s="15"/>
      <c r="G96" s="15"/>
      <c r="H96" s="15"/>
      <c r="L96" s="15"/>
      <c r="M96" s="15"/>
      <c r="N96" s="15"/>
    </row>
    <row r="97" spans="1:14" x14ac:dyDescent="0.45">
      <c r="A97" s="15"/>
      <c r="B97" s="15"/>
      <c r="C97" s="15"/>
      <c r="D97" s="15"/>
      <c r="E97" s="15"/>
      <c r="F97" s="15"/>
      <c r="G97" s="15"/>
      <c r="H97" s="15"/>
      <c r="L97" s="15"/>
      <c r="M97" s="15"/>
      <c r="N97" s="15"/>
    </row>
    <row r="98" spans="1:14" x14ac:dyDescent="0.45">
      <c r="A98" s="15"/>
      <c r="B98" s="15"/>
      <c r="C98" s="15"/>
      <c r="D98" s="15"/>
      <c r="E98" s="15"/>
      <c r="F98" s="15"/>
      <c r="G98" s="15"/>
      <c r="H98" s="15"/>
      <c r="L98" s="15"/>
      <c r="M98" s="15"/>
      <c r="N98" s="15"/>
    </row>
    <row r="99" spans="1:14" x14ac:dyDescent="0.45">
      <c r="A99" s="15"/>
      <c r="B99" s="15"/>
      <c r="C99" s="15"/>
      <c r="D99" s="15"/>
      <c r="E99" s="15"/>
      <c r="F99" s="15"/>
      <c r="G99" s="15"/>
      <c r="H99" s="15"/>
      <c r="L99" s="15"/>
      <c r="M99" s="15"/>
      <c r="N99" s="15"/>
    </row>
    <row r="100" spans="1:14" x14ac:dyDescent="0.45">
      <c r="A100" s="15"/>
      <c r="B100" s="15"/>
      <c r="C100" s="15"/>
      <c r="D100" s="15"/>
      <c r="E100" s="15"/>
      <c r="F100" s="15"/>
      <c r="G100" s="15"/>
      <c r="H100" s="15"/>
      <c r="L100" s="15"/>
      <c r="M100" s="15"/>
      <c r="N100" s="15"/>
    </row>
    <row r="101" spans="1:14" x14ac:dyDescent="0.45">
      <c r="A101" s="15"/>
      <c r="B101" s="15"/>
      <c r="C101" s="15"/>
      <c r="D101" s="15"/>
      <c r="E101" s="15"/>
      <c r="F101" s="15"/>
      <c r="G101" s="15"/>
      <c r="H101" s="15"/>
      <c r="L101" s="15"/>
      <c r="M101" s="15"/>
      <c r="N101" s="15"/>
    </row>
    <row r="102" spans="1:14" x14ac:dyDescent="0.45">
      <c r="A102" s="15"/>
      <c r="B102" s="15"/>
      <c r="C102" s="15"/>
      <c r="D102" s="15"/>
      <c r="E102" s="15"/>
      <c r="F102" s="15"/>
      <c r="G102" s="15"/>
      <c r="H102" s="15"/>
      <c r="L102" s="15"/>
      <c r="M102" s="15"/>
      <c r="N102" s="15"/>
    </row>
    <row r="103" spans="1:14" x14ac:dyDescent="0.45">
      <c r="A103" s="15"/>
      <c r="B103" s="15"/>
      <c r="C103" s="15"/>
      <c r="D103" s="15"/>
      <c r="E103" s="15"/>
      <c r="F103" s="15"/>
      <c r="G103" s="15"/>
      <c r="H103" s="15"/>
      <c r="L103" s="15"/>
      <c r="M103" s="15"/>
      <c r="N103" s="15"/>
    </row>
    <row r="104" spans="1:14" x14ac:dyDescent="0.45">
      <c r="A104" s="15"/>
      <c r="B104" s="15"/>
      <c r="C104" s="15"/>
      <c r="D104" s="15"/>
      <c r="E104" s="15"/>
      <c r="F104" s="15"/>
      <c r="G104" s="15"/>
      <c r="H104" s="15"/>
      <c r="L104" s="15"/>
      <c r="M104" s="15"/>
      <c r="N104" s="15"/>
    </row>
    <row r="105" spans="1:14" x14ac:dyDescent="0.45">
      <c r="A105" s="15"/>
      <c r="B105" s="15"/>
      <c r="C105" s="15"/>
      <c r="D105" s="15"/>
      <c r="E105" s="15"/>
      <c r="F105" s="15"/>
      <c r="G105" s="15"/>
      <c r="H105" s="15"/>
      <c r="L105" s="15"/>
      <c r="M105" s="15"/>
      <c r="N105" s="15"/>
    </row>
    <row r="106" spans="1:14" x14ac:dyDescent="0.45">
      <c r="A106" s="15"/>
      <c r="B106" s="15"/>
      <c r="C106" s="15"/>
      <c r="D106" s="15"/>
      <c r="E106" s="15"/>
      <c r="F106" s="15"/>
      <c r="G106" s="15"/>
      <c r="H106" s="15"/>
      <c r="L106" s="15"/>
      <c r="M106" s="15"/>
      <c r="N106" s="15"/>
    </row>
    <row r="107" spans="1:14" x14ac:dyDescent="0.45">
      <c r="A107" s="15"/>
      <c r="B107" s="15"/>
      <c r="C107" s="15"/>
      <c r="D107" s="15"/>
      <c r="E107" s="15"/>
      <c r="F107" s="15"/>
      <c r="G107" s="15"/>
      <c r="H107" s="15"/>
      <c r="L107" s="15"/>
      <c r="M107" s="15"/>
      <c r="N107" s="15"/>
    </row>
    <row r="108" spans="1:14" x14ac:dyDescent="0.45">
      <c r="A108" s="15"/>
      <c r="B108" s="15"/>
      <c r="C108" s="15"/>
      <c r="D108" s="15"/>
      <c r="E108" s="15"/>
      <c r="F108" s="15"/>
      <c r="G108" s="15"/>
      <c r="H108" s="15"/>
      <c r="L108" s="15"/>
      <c r="M108" s="15"/>
      <c r="N108" s="15"/>
    </row>
    <row r="109" spans="1:14" x14ac:dyDescent="0.45">
      <c r="A109" s="15"/>
      <c r="B109" s="15"/>
      <c r="C109" s="15"/>
      <c r="D109" s="15"/>
      <c r="E109" s="15"/>
      <c r="F109" s="15"/>
      <c r="G109" s="15"/>
      <c r="H109" s="15"/>
      <c r="L109" s="15"/>
      <c r="M109" s="15"/>
      <c r="N109" s="15"/>
    </row>
    <row r="110" spans="1:14" x14ac:dyDescent="0.45">
      <c r="A110" s="15"/>
      <c r="B110" s="15"/>
      <c r="C110" s="15"/>
      <c r="D110" s="15"/>
      <c r="E110" s="15"/>
      <c r="F110" s="15"/>
      <c r="G110" s="15"/>
      <c r="H110" s="15"/>
      <c r="L110" s="15"/>
      <c r="M110" s="15"/>
      <c r="N110" s="15"/>
    </row>
    <row r="111" spans="1:14" x14ac:dyDescent="0.45">
      <c r="A111" s="15"/>
      <c r="B111" s="15"/>
      <c r="C111" s="15"/>
      <c r="D111" s="15"/>
      <c r="E111" s="15"/>
      <c r="F111" s="15"/>
      <c r="G111" s="15"/>
      <c r="H111" s="15"/>
      <c r="L111" s="15"/>
      <c r="M111" s="15"/>
      <c r="N111" s="15"/>
    </row>
    <row r="112" spans="1:14" x14ac:dyDescent="0.45">
      <c r="A112" s="15"/>
      <c r="B112" s="15"/>
      <c r="C112" s="15"/>
      <c r="D112" s="15"/>
      <c r="E112" s="15"/>
      <c r="F112" s="15"/>
      <c r="G112" s="15"/>
      <c r="H112" s="15"/>
      <c r="L112" s="15"/>
      <c r="M112" s="15"/>
      <c r="N112" s="15"/>
    </row>
    <row r="113" spans="1:14" x14ac:dyDescent="0.45">
      <c r="A113" s="15"/>
      <c r="B113" s="15"/>
      <c r="C113" s="15"/>
      <c r="D113" s="15"/>
      <c r="E113" s="15"/>
      <c r="F113" s="15"/>
      <c r="G113" s="15"/>
      <c r="H113" s="15"/>
      <c r="L113" s="15"/>
      <c r="M113" s="15"/>
      <c r="N113" s="15"/>
    </row>
    <row r="114" spans="1:14" x14ac:dyDescent="0.45">
      <c r="A114" s="15"/>
      <c r="B114" s="15"/>
      <c r="C114" s="15"/>
      <c r="D114" s="15"/>
      <c r="E114" s="15"/>
      <c r="F114" s="15"/>
      <c r="G114" s="15"/>
      <c r="H114" s="15"/>
      <c r="L114" s="15"/>
      <c r="M114" s="15"/>
      <c r="N114" s="15"/>
    </row>
    <row r="115" spans="1:14" x14ac:dyDescent="0.45">
      <c r="A115" s="15"/>
      <c r="B115" s="15"/>
      <c r="C115" s="15"/>
      <c r="D115" s="15"/>
      <c r="E115" s="15"/>
      <c r="F115" s="15"/>
      <c r="G115" s="15"/>
      <c r="H115" s="15"/>
      <c r="L115" s="15"/>
      <c r="M115" s="15"/>
      <c r="N115" s="15"/>
    </row>
    <row r="116" spans="1:14" x14ac:dyDescent="0.45">
      <c r="A116" s="15"/>
      <c r="B116" s="15"/>
      <c r="C116" s="15"/>
      <c r="D116" s="15"/>
      <c r="E116" s="15"/>
      <c r="F116" s="15"/>
      <c r="G116" s="15"/>
      <c r="H116" s="15"/>
      <c r="L116" s="15"/>
      <c r="M116" s="15"/>
      <c r="N116" s="15"/>
    </row>
    <row r="117" spans="1:14" x14ac:dyDescent="0.45">
      <c r="A117" s="15"/>
      <c r="B117" s="15"/>
      <c r="C117" s="15"/>
      <c r="D117" s="15"/>
      <c r="E117" s="15"/>
      <c r="F117" s="15"/>
      <c r="G117" s="15"/>
      <c r="H117" s="15"/>
      <c r="L117" s="15"/>
      <c r="M117" s="15"/>
      <c r="N117" s="15"/>
    </row>
    <row r="118" spans="1:14" x14ac:dyDescent="0.45">
      <c r="A118" s="15"/>
      <c r="B118" s="15"/>
      <c r="C118" s="15"/>
      <c r="D118" s="15"/>
      <c r="E118" s="15"/>
      <c r="F118" s="15"/>
      <c r="G118" s="15"/>
      <c r="H118" s="15"/>
      <c r="L118" s="15"/>
      <c r="M118" s="15"/>
      <c r="N118" s="15"/>
    </row>
    <row r="119" spans="1:14" x14ac:dyDescent="0.45">
      <c r="A119" s="15"/>
      <c r="B119" s="15"/>
      <c r="C119" s="15"/>
      <c r="D119" s="15"/>
      <c r="E119" s="15"/>
      <c r="F119" s="15"/>
      <c r="G119" s="15"/>
      <c r="H119" s="15"/>
      <c r="L119" s="15"/>
      <c r="M119" s="15"/>
      <c r="N119" s="15"/>
    </row>
    <row r="120" spans="1:14" x14ac:dyDescent="0.45">
      <c r="A120" s="15"/>
      <c r="B120" s="15"/>
      <c r="C120" s="15"/>
      <c r="D120" s="15"/>
      <c r="E120" s="15"/>
      <c r="F120" s="15"/>
      <c r="G120" s="15"/>
      <c r="H120" s="15"/>
      <c r="L120" s="15"/>
      <c r="M120" s="15"/>
      <c r="N120" s="15"/>
    </row>
    <row r="121" spans="1:14" x14ac:dyDescent="0.45">
      <c r="A121" s="15"/>
      <c r="B121" s="15"/>
      <c r="C121" s="15"/>
      <c r="D121" s="15"/>
      <c r="E121" s="15"/>
      <c r="F121" s="15"/>
      <c r="G121" s="15"/>
      <c r="H121" s="15"/>
      <c r="L121" s="15"/>
      <c r="M121" s="15"/>
      <c r="N121" s="15"/>
    </row>
    <row r="122" spans="1:14" x14ac:dyDescent="0.45">
      <c r="A122" s="15"/>
      <c r="B122" s="15"/>
      <c r="C122" s="15"/>
      <c r="D122" s="15"/>
      <c r="E122" s="15"/>
      <c r="F122" s="15"/>
      <c r="G122" s="15"/>
      <c r="H122" s="15"/>
      <c r="L122" s="15"/>
      <c r="M122" s="15"/>
      <c r="N122" s="15"/>
    </row>
    <row r="123" spans="1:14" x14ac:dyDescent="0.45">
      <c r="A123" s="15"/>
      <c r="B123" s="15"/>
      <c r="C123" s="15"/>
      <c r="D123" s="15"/>
      <c r="E123" s="15"/>
      <c r="F123" s="15"/>
      <c r="G123" s="15"/>
      <c r="H123" s="15"/>
      <c r="L123" s="15"/>
      <c r="M123" s="15"/>
      <c r="N123" s="15"/>
    </row>
    <row r="124" spans="1:14" x14ac:dyDescent="0.45">
      <c r="A124" s="15"/>
      <c r="B124" s="15"/>
      <c r="C124" s="15"/>
      <c r="D124" s="15"/>
      <c r="E124" s="15"/>
      <c r="F124" s="15"/>
      <c r="G124" s="15"/>
      <c r="H124" s="15"/>
      <c r="L124" s="15"/>
      <c r="M124" s="15"/>
      <c r="N124" s="15"/>
    </row>
    <row r="125" spans="1:14" x14ac:dyDescent="0.45">
      <c r="A125" s="15"/>
      <c r="B125" s="15"/>
      <c r="C125" s="15"/>
      <c r="D125" s="15"/>
      <c r="E125" s="15"/>
      <c r="F125" s="15"/>
      <c r="G125" s="15"/>
      <c r="H125" s="15"/>
      <c r="L125" s="15"/>
      <c r="M125" s="15"/>
      <c r="N125" s="15"/>
    </row>
    <row r="126" spans="1:14" x14ac:dyDescent="0.45">
      <c r="A126" s="15"/>
      <c r="B126" s="15"/>
      <c r="C126" s="15"/>
      <c r="D126" s="15"/>
      <c r="E126" s="15"/>
      <c r="F126" s="15"/>
      <c r="G126" s="15"/>
      <c r="H126" s="15"/>
      <c r="L126" s="15"/>
      <c r="M126" s="15"/>
      <c r="N126" s="15"/>
    </row>
    <row r="127" spans="1:14" x14ac:dyDescent="0.45">
      <c r="A127" s="15"/>
      <c r="B127" s="15"/>
      <c r="C127" s="15"/>
      <c r="D127" s="15"/>
      <c r="E127" s="15"/>
      <c r="F127" s="15"/>
      <c r="G127" s="15"/>
      <c r="H127" s="15"/>
      <c r="L127" s="15"/>
      <c r="M127" s="15"/>
      <c r="N127" s="15"/>
    </row>
    <row r="128" spans="1:14" x14ac:dyDescent="0.45">
      <c r="A128" s="15"/>
      <c r="B128" s="15"/>
      <c r="C128" s="15"/>
      <c r="D128" s="15"/>
      <c r="E128" s="15"/>
      <c r="F128" s="15"/>
      <c r="G128" s="15"/>
      <c r="H128" s="15"/>
      <c r="L128" s="15"/>
      <c r="M128" s="15"/>
      <c r="N128" s="15"/>
    </row>
    <row r="129" spans="1:14" x14ac:dyDescent="0.45">
      <c r="A129" s="15"/>
      <c r="B129" s="15"/>
      <c r="C129" s="15"/>
      <c r="D129" s="15"/>
      <c r="E129" s="15"/>
      <c r="F129" s="15"/>
      <c r="G129" s="15"/>
      <c r="H129" s="15"/>
      <c r="L129" s="15"/>
      <c r="M129" s="15"/>
      <c r="N129" s="15"/>
    </row>
    <row r="130" spans="1:14" x14ac:dyDescent="0.45">
      <c r="A130" s="15"/>
      <c r="B130" s="15"/>
      <c r="C130" s="15"/>
      <c r="D130" s="15"/>
      <c r="E130" s="15"/>
      <c r="F130" s="15"/>
      <c r="G130" s="15"/>
      <c r="H130" s="15"/>
      <c r="L130" s="15"/>
      <c r="M130" s="15"/>
      <c r="N130" s="15"/>
    </row>
    <row r="131" spans="1:14" x14ac:dyDescent="0.45">
      <c r="A131" s="15"/>
      <c r="B131" s="15"/>
      <c r="C131" s="15"/>
      <c r="D131" s="15"/>
      <c r="E131" s="15"/>
      <c r="F131" s="15"/>
      <c r="G131" s="15"/>
      <c r="H131" s="15"/>
      <c r="L131" s="15"/>
      <c r="M131" s="15"/>
      <c r="N131" s="15"/>
    </row>
    <row r="132" spans="1:14" x14ac:dyDescent="0.45">
      <c r="A132" s="15"/>
      <c r="B132" s="15"/>
      <c r="C132" s="15"/>
      <c r="D132" s="15"/>
      <c r="E132" s="15"/>
      <c r="F132" s="15"/>
      <c r="G132" s="15"/>
      <c r="H132" s="15"/>
      <c r="L132" s="15"/>
      <c r="M132" s="15"/>
      <c r="N132" s="15"/>
    </row>
    <row r="133" spans="1:14" x14ac:dyDescent="0.45">
      <c r="A133" s="15"/>
      <c r="B133" s="15"/>
      <c r="C133" s="15"/>
      <c r="D133" s="15"/>
      <c r="E133" s="15"/>
      <c r="F133" s="15"/>
      <c r="G133" s="15"/>
      <c r="H133" s="15"/>
      <c r="L133" s="15"/>
      <c r="M133" s="15"/>
      <c r="N133" s="15"/>
    </row>
    <row r="134" spans="1:14" x14ac:dyDescent="0.45">
      <c r="A134" s="15"/>
      <c r="B134" s="15"/>
      <c r="C134" s="15"/>
      <c r="D134" s="15"/>
      <c r="E134" s="15"/>
      <c r="F134" s="15"/>
      <c r="G134" s="15"/>
      <c r="H134" s="15"/>
      <c r="L134" s="15"/>
      <c r="M134" s="15"/>
      <c r="N134" s="15"/>
    </row>
    <row r="135" spans="1:14" x14ac:dyDescent="0.45">
      <c r="A135" s="15"/>
      <c r="B135" s="15"/>
      <c r="C135" s="15"/>
      <c r="D135" s="15"/>
      <c r="E135" s="15"/>
      <c r="F135" s="15"/>
      <c r="G135" s="15"/>
      <c r="H135" s="15"/>
      <c r="L135" s="15"/>
      <c r="M135" s="15"/>
      <c r="N135" s="15"/>
    </row>
    <row r="136" spans="1:14" x14ac:dyDescent="0.45">
      <c r="A136" s="15"/>
      <c r="B136" s="15"/>
      <c r="C136" s="15"/>
      <c r="D136" s="15"/>
      <c r="E136" s="15"/>
      <c r="F136" s="15"/>
      <c r="G136" s="15"/>
      <c r="H136" s="15"/>
      <c r="L136" s="15"/>
      <c r="M136" s="15"/>
      <c r="N136" s="15"/>
    </row>
    <row r="137" spans="1:14" x14ac:dyDescent="0.45">
      <c r="A137" s="15"/>
      <c r="B137" s="15"/>
      <c r="C137" s="15"/>
      <c r="D137" s="15"/>
      <c r="E137" s="15"/>
      <c r="F137" s="15"/>
      <c r="G137" s="15"/>
      <c r="H137" s="15"/>
      <c r="L137" s="15"/>
      <c r="M137" s="15"/>
      <c r="N137" s="15"/>
    </row>
    <row r="138" spans="1:14" x14ac:dyDescent="0.45">
      <c r="A138" s="15"/>
      <c r="B138" s="15"/>
      <c r="C138" s="15"/>
      <c r="D138" s="15"/>
      <c r="E138" s="15"/>
      <c r="F138" s="15"/>
      <c r="G138" s="15"/>
      <c r="H138" s="15"/>
      <c r="L138" s="15"/>
      <c r="M138" s="15"/>
      <c r="N138" s="15"/>
    </row>
    <row r="139" spans="1:14" x14ac:dyDescent="0.45">
      <c r="A139" s="15"/>
      <c r="B139" s="15"/>
      <c r="C139" s="15"/>
      <c r="D139" s="15"/>
      <c r="E139" s="15"/>
      <c r="F139" s="15"/>
      <c r="G139" s="15"/>
      <c r="H139" s="15"/>
      <c r="L139" s="15"/>
      <c r="M139" s="15"/>
      <c r="N139" s="15"/>
    </row>
    <row r="140" spans="1:14" x14ac:dyDescent="0.45">
      <c r="A140" s="15"/>
      <c r="B140" s="15"/>
      <c r="C140" s="15"/>
      <c r="D140" s="15"/>
      <c r="E140" s="15"/>
      <c r="F140" s="15"/>
      <c r="G140" s="15"/>
      <c r="H140" s="15"/>
      <c r="L140" s="15"/>
      <c r="M140" s="15"/>
      <c r="N140" s="15"/>
    </row>
    <row r="141" spans="1:14" x14ac:dyDescent="0.45">
      <c r="A141" s="15"/>
      <c r="B141" s="15"/>
      <c r="C141" s="15"/>
      <c r="D141" s="15"/>
      <c r="E141" s="15"/>
      <c r="F141" s="15"/>
      <c r="G141" s="15"/>
      <c r="H141" s="15"/>
      <c r="L141" s="15"/>
      <c r="M141" s="15"/>
      <c r="N141" s="15"/>
    </row>
    <row r="142" spans="1:14" x14ac:dyDescent="0.45">
      <c r="A142" s="15"/>
      <c r="B142" s="15"/>
      <c r="C142" s="15"/>
      <c r="D142" s="15"/>
      <c r="E142" s="15"/>
      <c r="F142" s="15"/>
      <c r="G142" s="15"/>
      <c r="H142" s="15"/>
      <c r="L142" s="15"/>
      <c r="M142" s="15"/>
      <c r="N142" s="15"/>
    </row>
    <row r="143" spans="1:14" x14ac:dyDescent="0.45">
      <c r="A143" s="15"/>
      <c r="B143" s="15"/>
      <c r="C143" s="15"/>
      <c r="D143" s="15"/>
      <c r="E143" s="15"/>
      <c r="F143" s="15"/>
      <c r="G143" s="15"/>
      <c r="H143" s="15"/>
      <c r="L143" s="15"/>
      <c r="M143" s="15"/>
      <c r="N143" s="15"/>
    </row>
    <row r="144" spans="1:14" x14ac:dyDescent="0.45">
      <c r="A144" s="15"/>
      <c r="B144" s="15"/>
      <c r="C144" s="15"/>
      <c r="D144" s="15"/>
      <c r="E144" s="15"/>
      <c r="F144" s="15"/>
      <c r="G144" s="15"/>
      <c r="H144" s="15"/>
      <c r="L144" s="15"/>
      <c r="M144" s="15"/>
      <c r="N144" s="15"/>
    </row>
    <row r="145" spans="1:14" x14ac:dyDescent="0.45">
      <c r="A145" s="15"/>
      <c r="B145" s="15"/>
      <c r="C145" s="15"/>
      <c r="D145" s="15"/>
      <c r="E145" s="15"/>
      <c r="F145" s="15"/>
      <c r="G145" s="15"/>
      <c r="H145" s="15"/>
      <c r="L145" s="15"/>
      <c r="M145" s="15"/>
      <c r="N145" s="15"/>
    </row>
    <row r="146" spans="1:14" x14ac:dyDescent="0.45">
      <c r="A146" s="15"/>
      <c r="B146" s="15"/>
      <c r="C146" s="15"/>
      <c r="D146" s="15"/>
      <c r="E146" s="15"/>
      <c r="F146" s="15"/>
      <c r="G146" s="15"/>
      <c r="H146" s="15"/>
      <c r="L146" s="15"/>
      <c r="M146" s="15"/>
      <c r="N146" s="15"/>
    </row>
    <row r="147" spans="1:14" x14ac:dyDescent="0.45">
      <c r="A147" s="15"/>
      <c r="B147" s="15"/>
      <c r="C147" s="15"/>
      <c r="D147" s="15"/>
      <c r="E147" s="15"/>
      <c r="F147" s="15"/>
      <c r="G147" s="15"/>
      <c r="H147" s="15"/>
      <c r="L147" s="15"/>
      <c r="M147" s="15"/>
      <c r="N147" s="15"/>
    </row>
    <row r="148" spans="1:14" x14ac:dyDescent="0.45">
      <c r="A148" s="15"/>
      <c r="B148" s="15"/>
      <c r="C148" s="15"/>
      <c r="D148" s="15"/>
      <c r="E148" s="15"/>
      <c r="F148" s="15"/>
      <c r="G148" s="15"/>
      <c r="H148" s="15"/>
      <c r="L148" s="15"/>
      <c r="M148" s="15"/>
      <c r="N148" s="15"/>
    </row>
    <row r="149" spans="1:14" x14ac:dyDescent="0.45">
      <c r="A149" s="15"/>
      <c r="B149" s="15"/>
      <c r="C149" s="15"/>
      <c r="D149" s="15"/>
      <c r="E149" s="15"/>
      <c r="F149" s="15"/>
      <c r="G149" s="15"/>
      <c r="H149" s="15"/>
      <c r="L149" s="15"/>
      <c r="M149" s="15"/>
      <c r="N149" s="15"/>
    </row>
    <row r="150" spans="1:14" x14ac:dyDescent="0.45">
      <c r="A150" s="15"/>
      <c r="B150" s="15"/>
      <c r="C150" s="15"/>
      <c r="D150" s="15"/>
      <c r="E150" s="15"/>
      <c r="F150" s="15"/>
      <c r="G150" s="15"/>
      <c r="H150" s="15"/>
      <c r="L150" s="15"/>
      <c r="M150" s="15"/>
      <c r="N150" s="15"/>
    </row>
    <row r="151" spans="1:14" x14ac:dyDescent="0.45">
      <c r="A151" s="15"/>
      <c r="B151" s="15"/>
      <c r="C151" s="15"/>
      <c r="D151" s="15"/>
      <c r="E151" s="15"/>
      <c r="F151" s="15"/>
      <c r="G151" s="15"/>
      <c r="H151" s="15"/>
      <c r="L151" s="15"/>
      <c r="M151" s="15"/>
      <c r="N151" s="15"/>
    </row>
    <row r="152" spans="1:14" x14ac:dyDescent="0.45">
      <c r="A152" s="15"/>
      <c r="B152" s="15"/>
      <c r="C152" s="15"/>
      <c r="D152" s="15"/>
      <c r="E152" s="15"/>
      <c r="F152" s="15"/>
      <c r="G152" s="15"/>
      <c r="H152" s="15"/>
      <c r="L152" s="15"/>
      <c r="M152" s="15"/>
      <c r="N152" s="15"/>
    </row>
    <row r="153" spans="1:14" x14ac:dyDescent="0.45">
      <c r="A153" s="15"/>
      <c r="B153" s="15"/>
      <c r="C153" s="15"/>
      <c r="D153" s="15"/>
      <c r="E153" s="15"/>
      <c r="F153" s="15"/>
      <c r="G153" s="15"/>
      <c r="H153" s="15"/>
      <c r="L153" s="15"/>
      <c r="M153" s="15"/>
      <c r="N153" s="15"/>
    </row>
    <row r="154" spans="1:14" x14ac:dyDescent="0.45">
      <c r="A154" s="15"/>
      <c r="B154" s="15"/>
      <c r="C154" s="15"/>
      <c r="D154" s="15"/>
      <c r="E154" s="15"/>
      <c r="F154" s="15"/>
      <c r="G154" s="15"/>
      <c r="H154" s="15"/>
      <c r="L154" s="15"/>
      <c r="M154" s="15"/>
      <c r="N154" s="15"/>
    </row>
    <row r="155" spans="1:14" x14ac:dyDescent="0.45">
      <c r="A155" s="15"/>
      <c r="B155" s="15"/>
      <c r="C155" s="15"/>
      <c r="D155" s="15"/>
      <c r="E155" s="15"/>
      <c r="F155" s="15"/>
      <c r="G155" s="15"/>
      <c r="H155" s="15"/>
      <c r="L155" s="15"/>
      <c r="M155" s="15"/>
      <c r="N155" s="15"/>
    </row>
    <row r="156" spans="1:14" x14ac:dyDescent="0.45">
      <c r="A156" s="15"/>
      <c r="B156" s="15"/>
      <c r="C156" s="15"/>
      <c r="D156" s="15"/>
      <c r="E156" s="15"/>
      <c r="F156" s="15"/>
      <c r="G156" s="15"/>
      <c r="H156" s="15"/>
      <c r="L156" s="15"/>
      <c r="M156" s="15"/>
      <c r="N156" s="15"/>
    </row>
    <row r="157" spans="1:14" x14ac:dyDescent="0.45">
      <c r="A157" s="15"/>
      <c r="B157" s="15"/>
      <c r="C157" s="15"/>
      <c r="D157" s="15"/>
      <c r="E157" s="15"/>
      <c r="F157" s="15"/>
      <c r="G157" s="15"/>
      <c r="H157" s="15"/>
      <c r="L157" s="15"/>
      <c r="M157" s="15"/>
      <c r="N157" s="15"/>
    </row>
    <row r="158" spans="1:14" x14ac:dyDescent="0.45">
      <c r="A158" s="15"/>
      <c r="B158" s="15"/>
      <c r="C158" s="15"/>
      <c r="D158" s="15"/>
      <c r="E158" s="15"/>
      <c r="F158" s="15"/>
      <c r="G158" s="15"/>
      <c r="H158" s="15"/>
      <c r="L158" s="15"/>
      <c r="M158" s="15"/>
      <c r="N158" s="15"/>
    </row>
    <row r="159" spans="1:14" x14ac:dyDescent="0.45">
      <c r="A159" s="15"/>
      <c r="B159" s="15"/>
      <c r="C159" s="15"/>
      <c r="D159" s="15"/>
      <c r="E159" s="15"/>
      <c r="F159" s="15"/>
      <c r="G159" s="15"/>
      <c r="H159" s="15"/>
      <c r="L159" s="15"/>
      <c r="M159" s="15"/>
      <c r="N159" s="15"/>
    </row>
    <row r="160" spans="1:14" x14ac:dyDescent="0.45">
      <c r="A160" s="15"/>
      <c r="B160" s="15"/>
      <c r="C160" s="15"/>
      <c r="D160" s="15"/>
      <c r="E160" s="15"/>
      <c r="F160" s="15"/>
      <c r="G160" s="15"/>
      <c r="H160" s="15"/>
      <c r="L160" s="15"/>
      <c r="M160" s="15"/>
      <c r="N160" s="15"/>
    </row>
    <row r="161" spans="1:14" x14ac:dyDescent="0.45">
      <c r="A161" s="15"/>
      <c r="B161" s="15"/>
      <c r="C161" s="15"/>
      <c r="D161" s="15"/>
      <c r="E161" s="15"/>
      <c r="F161" s="15"/>
      <c r="G161" s="15"/>
      <c r="H161" s="15"/>
      <c r="L161" s="15"/>
      <c r="M161" s="15"/>
      <c r="N161" s="15"/>
    </row>
    <row r="162" spans="1:14" x14ac:dyDescent="0.45">
      <c r="A162" s="15"/>
      <c r="B162" s="15"/>
      <c r="C162" s="15"/>
      <c r="D162" s="15"/>
      <c r="E162" s="15"/>
      <c r="F162" s="15"/>
      <c r="G162" s="15"/>
      <c r="H162" s="15"/>
      <c r="L162" s="15"/>
      <c r="M162" s="15"/>
      <c r="N162" s="15"/>
    </row>
    <row r="163" spans="1:14" x14ac:dyDescent="0.45">
      <c r="A163" s="15"/>
      <c r="B163" s="15"/>
      <c r="C163" s="15"/>
      <c r="D163" s="15"/>
      <c r="E163" s="15"/>
      <c r="F163" s="15"/>
      <c r="G163" s="15"/>
      <c r="H163" s="15"/>
      <c r="L163" s="15"/>
      <c r="M163" s="15"/>
      <c r="N163" s="15"/>
    </row>
    <row r="164" spans="1:14" x14ac:dyDescent="0.45">
      <c r="A164" s="15"/>
      <c r="B164" s="15"/>
      <c r="C164" s="15"/>
      <c r="D164" s="15"/>
      <c r="E164" s="15"/>
      <c r="F164" s="15"/>
      <c r="G164" s="15"/>
      <c r="H164" s="15"/>
      <c r="L164" s="15"/>
      <c r="M164" s="15"/>
      <c r="N164" s="15"/>
    </row>
    <row r="165" spans="1:14" x14ac:dyDescent="0.45">
      <c r="A165" s="15"/>
      <c r="B165" s="15"/>
      <c r="C165" s="15"/>
      <c r="D165" s="15"/>
      <c r="E165" s="15"/>
      <c r="F165" s="15"/>
      <c r="G165" s="15"/>
      <c r="H165" s="15"/>
      <c r="L165" s="15"/>
      <c r="M165" s="15"/>
      <c r="N165" s="15"/>
    </row>
    <row r="166" spans="1:14" x14ac:dyDescent="0.45">
      <c r="A166" s="15"/>
      <c r="B166" s="15"/>
      <c r="C166" s="15"/>
      <c r="D166" s="15"/>
      <c r="E166" s="15"/>
      <c r="F166" s="15"/>
      <c r="G166" s="15"/>
      <c r="H166" s="15"/>
      <c r="L166" s="15"/>
      <c r="M166" s="15"/>
      <c r="N166" s="15"/>
    </row>
    <row r="167" spans="1:14" x14ac:dyDescent="0.45">
      <c r="A167" s="15"/>
      <c r="B167" s="15"/>
      <c r="C167" s="15"/>
      <c r="D167" s="15"/>
      <c r="E167" s="15"/>
      <c r="F167" s="15"/>
      <c r="G167" s="15"/>
      <c r="H167" s="15"/>
      <c r="L167" s="15"/>
      <c r="M167" s="15"/>
      <c r="N167" s="15"/>
    </row>
    <row r="168" spans="1:14" x14ac:dyDescent="0.45">
      <c r="A168" s="15"/>
      <c r="B168" s="15"/>
      <c r="C168" s="15"/>
      <c r="D168" s="15"/>
      <c r="E168" s="15"/>
      <c r="F168" s="15"/>
      <c r="G168" s="15"/>
      <c r="H168" s="15"/>
      <c r="L168" s="15"/>
      <c r="M168" s="15"/>
      <c r="N168" s="15"/>
    </row>
    <row r="169" spans="1:14" x14ac:dyDescent="0.45">
      <c r="A169" s="15"/>
      <c r="B169" s="15"/>
      <c r="C169" s="15"/>
      <c r="D169" s="15"/>
      <c r="E169" s="15"/>
      <c r="F169" s="15"/>
      <c r="G169" s="15"/>
      <c r="H169" s="15"/>
      <c r="L169" s="15"/>
      <c r="M169" s="15"/>
      <c r="N169" s="15"/>
    </row>
    <row r="170" spans="1:14" x14ac:dyDescent="0.45">
      <c r="A170" s="15"/>
      <c r="B170" s="15"/>
      <c r="C170" s="15"/>
      <c r="D170" s="15"/>
      <c r="E170" s="15"/>
      <c r="F170" s="15"/>
      <c r="G170" s="15"/>
      <c r="H170" s="15"/>
      <c r="L170" s="15"/>
      <c r="M170" s="15"/>
      <c r="N170" s="15"/>
    </row>
    <row r="171" spans="1:14" x14ac:dyDescent="0.45">
      <c r="A171" s="15"/>
      <c r="B171" s="15"/>
      <c r="C171" s="15"/>
      <c r="D171" s="15"/>
      <c r="E171" s="15"/>
      <c r="F171" s="15"/>
      <c r="G171" s="15"/>
      <c r="H171" s="15"/>
      <c r="L171" s="15"/>
      <c r="M171" s="15"/>
      <c r="N171" s="15"/>
    </row>
    <row r="172" spans="1:14" x14ac:dyDescent="0.45">
      <c r="A172" s="15"/>
      <c r="B172" s="15"/>
      <c r="C172" s="15"/>
      <c r="D172" s="15"/>
      <c r="E172" s="15"/>
      <c r="F172" s="15"/>
      <c r="G172" s="15"/>
      <c r="H172" s="15"/>
      <c r="L172" s="15"/>
      <c r="M172" s="15"/>
      <c r="N172" s="15"/>
    </row>
    <row r="173" spans="1:14" x14ac:dyDescent="0.45">
      <c r="A173" s="15"/>
      <c r="B173" s="15"/>
      <c r="C173" s="15"/>
      <c r="D173" s="15"/>
      <c r="E173" s="15"/>
      <c r="F173" s="15"/>
      <c r="G173" s="15"/>
      <c r="H173" s="15"/>
      <c r="L173" s="15"/>
      <c r="M173" s="15"/>
      <c r="N173" s="15"/>
    </row>
    <row r="174" spans="1:14" x14ac:dyDescent="0.45">
      <c r="A174" s="15"/>
      <c r="B174" s="15"/>
      <c r="C174" s="15"/>
      <c r="D174" s="15"/>
      <c r="E174" s="15"/>
      <c r="F174" s="15"/>
      <c r="G174" s="15"/>
      <c r="H174" s="15"/>
      <c r="L174" s="15"/>
      <c r="M174" s="15"/>
      <c r="N174" s="15"/>
    </row>
    <row r="175" spans="1:14" x14ac:dyDescent="0.45">
      <c r="A175" s="15"/>
      <c r="B175" s="15"/>
      <c r="C175" s="15"/>
      <c r="D175" s="15"/>
      <c r="E175" s="15"/>
      <c r="F175" s="15"/>
      <c r="G175" s="15"/>
      <c r="H175" s="15"/>
      <c r="L175" s="15"/>
      <c r="M175" s="15"/>
      <c r="N175" s="15"/>
    </row>
    <row r="176" spans="1:14" x14ac:dyDescent="0.45">
      <c r="A176" s="15"/>
      <c r="B176" s="15"/>
      <c r="C176" s="15"/>
      <c r="D176" s="15"/>
      <c r="E176" s="15"/>
      <c r="F176" s="15"/>
      <c r="G176" s="15"/>
      <c r="H176" s="15"/>
      <c r="L176" s="15"/>
      <c r="M176" s="15"/>
      <c r="N176" s="15"/>
    </row>
    <row r="177" spans="1:14" x14ac:dyDescent="0.45">
      <c r="A177" s="15"/>
      <c r="B177" s="15"/>
      <c r="C177" s="15"/>
      <c r="D177" s="15"/>
      <c r="E177" s="15"/>
      <c r="F177" s="15"/>
      <c r="G177" s="15"/>
      <c r="H177" s="15"/>
      <c r="L177" s="15"/>
      <c r="M177" s="15"/>
      <c r="N177" s="15"/>
    </row>
    <row r="178" spans="1:14" x14ac:dyDescent="0.45">
      <c r="A178" s="15"/>
      <c r="B178" s="15"/>
      <c r="C178" s="15"/>
      <c r="D178" s="15"/>
      <c r="E178" s="15"/>
      <c r="F178" s="15"/>
      <c r="G178" s="15"/>
      <c r="H178" s="15"/>
      <c r="L178" s="15"/>
      <c r="M178" s="15"/>
      <c r="N178" s="15"/>
    </row>
    <row r="179" spans="1:14" x14ac:dyDescent="0.45">
      <c r="A179" s="15"/>
      <c r="B179" s="15"/>
      <c r="C179" s="15"/>
      <c r="D179" s="15"/>
      <c r="E179" s="15"/>
      <c r="F179" s="15"/>
      <c r="G179" s="15"/>
      <c r="H179" s="15"/>
      <c r="L179" s="15"/>
      <c r="M179" s="15"/>
      <c r="N179" s="15"/>
    </row>
    <row r="180" spans="1:14" x14ac:dyDescent="0.45">
      <c r="A180" s="15"/>
      <c r="B180" s="15"/>
      <c r="C180" s="15"/>
      <c r="D180" s="15"/>
      <c r="E180" s="15"/>
      <c r="F180" s="15"/>
      <c r="G180" s="15"/>
      <c r="H180" s="15"/>
      <c r="L180" s="15"/>
      <c r="M180" s="15"/>
      <c r="N180" s="15"/>
    </row>
    <row r="181" spans="1:14" x14ac:dyDescent="0.45">
      <c r="A181" s="15"/>
      <c r="B181" s="15"/>
      <c r="C181" s="15"/>
      <c r="D181" s="15"/>
      <c r="E181" s="15"/>
      <c r="F181" s="15"/>
      <c r="G181" s="15"/>
      <c r="H181" s="15"/>
      <c r="L181" s="15"/>
      <c r="M181" s="15"/>
      <c r="N181" s="15"/>
    </row>
    <row r="182" spans="1:14" x14ac:dyDescent="0.45">
      <c r="A182" s="15"/>
      <c r="B182" s="15"/>
      <c r="C182" s="15"/>
      <c r="D182" s="15"/>
      <c r="E182" s="15"/>
      <c r="F182" s="15"/>
      <c r="G182" s="15"/>
      <c r="H182" s="15"/>
      <c r="L182" s="15"/>
      <c r="M182" s="15"/>
      <c r="N182" s="15"/>
    </row>
    <row r="183" spans="1:14" x14ac:dyDescent="0.45">
      <c r="A183" s="15"/>
      <c r="B183" s="15"/>
      <c r="C183" s="15"/>
      <c r="D183" s="15"/>
      <c r="E183" s="15"/>
      <c r="F183" s="15"/>
      <c r="G183" s="15"/>
      <c r="H183" s="15"/>
      <c r="L183" s="15"/>
      <c r="M183" s="15"/>
      <c r="N183" s="15"/>
    </row>
    <row r="184" spans="1:14" x14ac:dyDescent="0.45">
      <c r="A184" s="15"/>
      <c r="B184" s="15"/>
      <c r="C184" s="15"/>
      <c r="D184" s="15"/>
      <c r="E184" s="15"/>
      <c r="F184" s="15"/>
      <c r="G184" s="15"/>
      <c r="H184" s="15"/>
      <c r="L184" s="15"/>
      <c r="M184" s="15"/>
      <c r="N184" s="15"/>
    </row>
    <row r="185" spans="1:14" x14ac:dyDescent="0.45">
      <c r="A185" s="15"/>
      <c r="B185" s="15"/>
      <c r="C185" s="15"/>
      <c r="D185" s="15"/>
      <c r="E185" s="15"/>
      <c r="F185" s="15"/>
      <c r="G185" s="15"/>
      <c r="H185" s="15"/>
      <c r="L185" s="15"/>
      <c r="M185" s="15"/>
      <c r="N185" s="15"/>
    </row>
    <row r="186" spans="1:14" x14ac:dyDescent="0.45">
      <c r="A186" s="15"/>
      <c r="B186" s="15"/>
      <c r="C186" s="15"/>
      <c r="D186" s="15"/>
      <c r="E186" s="15"/>
      <c r="F186" s="15"/>
      <c r="G186" s="15"/>
      <c r="H186" s="15"/>
      <c r="L186" s="15"/>
      <c r="M186" s="15"/>
      <c r="N186" s="15"/>
    </row>
    <row r="187" spans="1:14" x14ac:dyDescent="0.45">
      <c r="A187" s="15"/>
      <c r="B187" s="15"/>
      <c r="C187" s="15"/>
      <c r="D187" s="15"/>
      <c r="E187" s="15"/>
      <c r="F187" s="15"/>
      <c r="G187" s="15"/>
      <c r="H187" s="15"/>
      <c r="L187" s="15"/>
      <c r="M187" s="15"/>
      <c r="N187" s="15"/>
    </row>
    <row r="188" spans="1:14" x14ac:dyDescent="0.45">
      <c r="A188" s="15"/>
      <c r="B188" s="15"/>
      <c r="C188" s="15"/>
      <c r="D188" s="15"/>
      <c r="E188" s="15"/>
      <c r="F188" s="15"/>
      <c r="G188" s="15"/>
      <c r="H188" s="15"/>
      <c r="L188" s="15"/>
      <c r="M188" s="15"/>
      <c r="N188" s="15"/>
    </row>
    <row r="189" spans="1:14" x14ac:dyDescent="0.45">
      <c r="A189" s="15"/>
      <c r="B189" s="15"/>
      <c r="C189" s="15"/>
      <c r="D189" s="15"/>
      <c r="E189" s="15"/>
      <c r="F189" s="15"/>
      <c r="G189" s="15"/>
      <c r="H189" s="15"/>
      <c r="L189" s="15"/>
      <c r="M189" s="15"/>
      <c r="N189" s="15"/>
    </row>
    <row r="190" spans="1:14" x14ac:dyDescent="0.45">
      <c r="A190" s="15"/>
      <c r="B190" s="15"/>
      <c r="C190" s="15"/>
      <c r="D190" s="15"/>
      <c r="E190" s="15"/>
      <c r="F190" s="15"/>
      <c r="G190" s="15"/>
      <c r="H190" s="15"/>
      <c r="L190" s="15"/>
      <c r="M190" s="15"/>
      <c r="N190" s="15"/>
    </row>
    <row r="191" spans="1:14" x14ac:dyDescent="0.45">
      <c r="A191" s="15"/>
      <c r="B191" s="15"/>
      <c r="C191" s="15"/>
      <c r="D191" s="15"/>
      <c r="E191" s="15"/>
      <c r="F191" s="15"/>
      <c r="G191" s="15"/>
      <c r="H191" s="15"/>
      <c r="L191" s="15"/>
      <c r="M191" s="15"/>
      <c r="N191" s="15"/>
    </row>
    <row r="192" spans="1:14" x14ac:dyDescent="0.45">
      <c r="A192" s="15"/>
      <c r="B192" s="15"/>
      <c r="C192" s="15"/>
      <c r="D192" s="15"/>
      <c r="E192" s="15"/>
      <c r="F192" s="15"/>
      <c r="G192" s="15"/>
      <c r="H192" s="15"/>
      <c r="L192" s="15"/>
      <c r="M192" s="15"/>
      <c r="N192" s="15"/>
    </row>
    <row r="193" spans="1:14" x14ac:dyDescent="0.45">
      <c r="A193" s="15"/>
      <c r="B193" s="15"/>
      <c r="C193" s="15"/>
      <c r="D193" s="15"/>
      <c r="E193" s="15"/>
      <c r="F193" s="15"/>
      <c r="G193" s="15"/>
      <c r="H193" s="15"/>
      <c r="L193" s="15"/>
      <c r="M193" s="15"/>
      <c r="N193" s="15"/>
    </row>
    <row r="194" spans="1:14" x14ac:dyDescent="0.45">
      <c r="A194" s="15"/>
      <c r="B194" s="15"/>
      <c r="C194" s="15"/>
      <c r="D194" s="15"/>
      <c r="E194" s="15"/>
      <c r="F194" s="15"/>
      <c r="G194" s="15"/>
      <c r="H194" s="15"/>
      <c r="L194" s="15"/>
      <c r="M194" s="15"/>
      <c r="N194" s="15"/>
    </row>
    <row r="195" spans="1:14" x14ac:dyDescent="0.45">
      <c r="A195" s="15"/>
      <c r="B195" s="15"/>
      <c r="C195" s="15"/>
      <c r="D195" s="15"/>
      <c r="E195" s="15"/>
      <c r="F195" s="15"/>
      <c r="G195" s="15"/>
      <c r="H195" s="15"/>
      <c r="L195" s="15"/>
      <c r="M195" s="15"/>
      <c r="N195" s="15"/>
    </row>
    <row r="196" spans="1:14" x14ac:dyDescent="0.45">
      <c r="A196" s="15"/>
      <c r="B196" s="15"/>
      <c r="C196" s="15"/>
      <c r="D196" s="15"/>
      <c r="E196" s="15"/>
      <c r="F196" s="15"/>
      <c r="G196" s="15"/>
      <c r="H196" s="15"/>
      <c r="L196" s="15"/>
      <c r="M196" s="15"/>
      <c r="N196" s="15"/>
    </row>
    <row r="197" spans="1:14" x14ac:dyDescent="0.45">
      <c r="A197" s="15"/>
      <c r="B197" s="15"/>
      <c r="C197" s="15"/>
      <c r="D197" s="15"/>
      <c r="E197" s="15"/>
      <c r="F197" s="15"/>
      <c r="G197" s="15"/>
      <c r="H197" s="15"/>
      <c r="L197" s="15"/>
      <c r="M197" s="15"/>
      <c r="N197" s="15"/>
    </row>
    <row r="198" spans="1:14" x14ac:dyDescent="0.45">
      <c r="A198" s="15"/>
      <c r="B198" s="15"/>
      <c r="C198" s="15"/>
      <c r="D198" s="15"/>
      <c r="E198" s="15"/>
      <c r="F198" s="15"/>
      <c r="G198" s="15"/>
      <c r="H198" s="15"/>
      <c r="L198" s="15"/>
      <c r="M198" s="15"/>
      <c r="N198" s="15"/>
    </row>
    <row r="199" spans="1:14" x14ac:dyDescent="0.45">
      <c r="A199" s="15"/>
      <c r="B199" s="15"/>
      <c r="C199" s="15"/>
      <c r="D199" s="15"/>
      <c r="E199" s="15"/>
      <c r="F199" s="15"/>
      <c r="G199" s="15"/>
      <c r="H199" s="15"/>
      <c r="L199" s="15"/>
      <c r="M199" s="15"/>
      <c r="N199" s="15"/>
    </row>
    <row r="200" spans="1:14" x14ac:dyDescent="0.45">
      <c r="A200" s="15"/>
      <c r="B200" s="15"/>
      <c r="C200" s="15"/>
      <c r="D200" s="15"/>
      <c r="E200" s="15"/>
      <c r="F200" s="15"/>
      <c r="G200" s="15"/>
      <c r="H200" s="15"/>
      <c r="L200" s="15"/>
      <c r="M200" s="15"/>
      <c r="N200" s="15"/>
    </row>
    <row r="201" spans="1:14" x14ac:dyDescent="0.45">
      <c r="A201" s="15"/>
      <c r="B201" s="15"/>
      <c r="C201" s="15"/>
      <c r="D201" s="15"/>
      <c r="E201" s="15"/>
      <c r="F201" s="15"/>
      <c r="G201" s="15"/>
      <c r="H201" s="15"/>
      <c r="L201" s="15"/>
      <c r="M201" s="15"/>
      <c r="N201" s="15"/>
    </row>
    <row r="202" spans="1:14" x14ac:dyDescent="0.45">
      <c r="A202" s="15"/>
      <c r="B202" s="15"/>
      <c r="C202" s="15"/>
      <c r="D202" s="15"/>
      <c r="E202" s="15"/>
      <c r="F202" s="15"/>
      <c r="G202" s="15"/>
      <c r="H202" s="15"/>
      <c r="L202" s="15"/>
      <c r="M202" s="15"/>
      <c r="N202" s="15"/>
    </row>
  </sheetData>
  <mergeCells count="133">
    <mergeCell ref="A1:F2"/>
    <mergeCell ref="G1:H2"/>
    <mergeCell ref="I1:K2"/>
    <mergeCell ref="L1:N2"/>
    <mergeCell ref="Y2:AB2"/>
    <mergeCell ref="A3:N4"/>
    <mergeCell ref="Y3:AB3"/>
    <mergeCell ref="Y4:AB4"/>
    <mergeCell ref="Y7:AB7"/>
    <mergeCell ref="Y8:AB8"/>
    <mergeCell ref="A5:F5"/>
    <mergeCell ref="G5:H5"/>
    <mergeCell ref="I5:K5"/>
    <mergeCell ref="L5:N5"/>
    <mergeCell ref="Y5:AB5"/>
    <mergeCell ref="A6:F6"/>
    <mergeCell ref="G6:H6"/>
    <mergeCell ref="I6:K6"/>
    <mergeCell ref="L6:N6"/>
    <mergeCell ref="Y6:AB6"/>
    <mergeCell ref="A9:F9"/>
    <mergeCell ref="G9:H9"/>
    <mergeCell ref="I9:K9"/>
    <mergeCell ref="L9:N9"/>
    <mergeCell ref="A10:F10"/>
    <mergeCell ref="G10:H10"/>
    <mergeCell ref="I10:K10"/>
    <mergeCell ref="L10:N10"/>
    <mergeCell ref="A7:F7"/>
    <mergeCell ref="G7:H7"/>
    <mergeCell ref="I7:K7"/>
    <mergeCell ref="L7:N7"/>
    <mergeCell ref="A8:F8"/>
    <mergeCell ref="G8:H8"/>
    <mergeCell ref="I8:K8"/>
    <mergeCell ref="L8:N8"/>
    <mergeCell ref="A13:F13"/>
    <mergeCell ref="G13:H13"/>
    <mergeCell ref="I13:K13"/>
    <mergeCell ref="L13:N13"/>
    <mergeCell ref="P13:S13"/>
    <mergeCell ref="A14:N15"/>
    <mergeCell ref="P14:S14"/>
    <mergeCell ref="P15:S15"/>
    <mergeCell ref="A11:F11"/>
    <mergeCell ref="G11:H11"/>
    <mergeCell ref="I11:K11"/>
    <mergeCell ref="L11:N11"/>
    <mergeCell ref="A12:F12"/>
    <mergeCell ref="G12:H12"/>
    <mergeCell ref="I12:K12"/>
    <mergeCell ref="L12:N12"/>
    <mergeCell ref="A18:F18"/>
    <mergeCell ref="G18:H18"/>
    <mergeCell ref="I18:K18"/>
    <mergeCell ref="L18:N18"/>
    <mergeCell ref="A19:F19"/>
    <mergeCell ref="G19:H19"/>
    <mergeCell ref="I19:K19"/>
    <mergeCell ref="L19:N19"/>
    <mergeCell ref="A16:F16"/>
    <mergeCell ref="G16:H16"/>
    <mergeCell ref="I16:K16"/>
    <mergeCell ref="L16:N16"/>
    <mergeCell ref="A17:F17"/>
    <mergeCell ref="G17:H17"/>
    <mergeCell ref="I17:K17"/>
    <mergeCell ref="L17:N17"/>
    <mergeCell ref="A20:F20"/>
    <mergeCell ref="G20:H20"/>
    <mergeCell ref="I20:K20"/>
    <mergeCell ref="L20:N20"/>
    <mergeCell ref="A21:N22"/>
    <mergeCell ref="A23:F23"/>
    <mergeCell ref="G23:H23"/>
    <mergeCell ref="I23:K23"/>
    <mergeCell ref="L23:N23"/>
    <mergeCell ref="A26:F26"/>
    <mergeCell ref="G26:H26"/>
    <mergeCell ref="I26:K26"/>
    <mergeCell ref="L26:N26"/>
    <mergeCell ref="A27:F27"/>
    <mergeCell ref="G27:H27"/>
    <mergeCell ref="I27:K27"/>
    <mergeCell ref="L27:N27"/>
    <mergeCell ref="A24:F24"/>
    <mergeCell ref="G24:H24"/>
    <mergeCell ref="I24:K24"/>
    <mergeCell ref="L24:N24"/>
    <mergeCell ref="A25:F25"/>
    <mergeCell ref="G25:H25"/>
    <mergeCell ref="I25:K25"/>
    <mergeCell ref="L25:N25"/>
    <mergeCell ref="A33:F33"/>
    <mergeCell ref="G33:H33"/>
    <mergeCell ref="I33:K33"/>
    <mergeCell ref="L33:N33"/>
    <mergeCell ref="A34:F34"/>
    <mergeCell ref="G34:H34"/>
    <mergeCell ref="I34:K34"/>
    <mergeCell ref="L34:N34"/>
    <mergeCell ref="A28:N29"/>
    <mergeCell ref="A30:F30"/>
    <mergeCell ref="G30:H30"/>
    <mergeCell ref="I30:K30"/>
    <mergeCell ref="L30:N30"/>
    <mergeCell ref="A31:N32"/>
    <mergeCell ref="A35:N36"/>
    <mergeCell ref="A37:F37"/>
    <mergeCell ref="G37:H37"/>
    <mergeCell ref="I37:K37"/>
    <mergeCell ref="L37:N37"/>
    <mergeCell ref="A38:F38"/>
    <mergeCell ref="G38:H38"/>
    <mergeCell ref="I38:K38"/>
    <mergeCell ref="L38:N38"/>
    <mergeCell ref="A43:F43"/>
    <mergeCell ref="G43:H43"/>
    <mergeCell ref="I43:K43"/>
    <mergeCell ref="L43:N43"/>
    <mergeCell ref="A44:F44"/>
    <mergeCell ref="G44:H44"/>
    <mergeCell ref="I44:K44"/>
    <mergeCell ref="L44:N44"/>
    <mergeCell ref="A39:N40"/>
    <mergeCell ref="A41:F41"/>
    <mergeCell ref="G41:H41"/>
    <mergeCell ref="I41:K41"/>
    <mergeCell ref="L41:N41"/>
    <mergeCell ref="A42:F42"/>
    <mergeCell ref="G42:H42"/>
    <mergeCell ref="I42:K42"/>
    <mergeCell ref="L42:N4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251E-E92A-4C7C-9F8F-8A421C3E743F}">
  <dimension ref="A1:L38"/>
  <sheetViews>
    <sheetView tabSelected="1" zoomScale="55" zoomScaleNormal="55" workbookViewId="0">
      <selection activeCell="L31" sqref="L31"/>
    </sheetView>
  </sheetViews>
  <sheetFormatPr defaultColWidth="19.06640625" defaultRowHeight="15.75" x14ac:dyDescent="0.45"/>
  <cols>
    <col min="1" max="1" width="43.33203125" style="79" customWidth="1"/>
    <col min="2" max="2" width="17.46484375" style="87" customWidth="1"/>
    <col min="3" max="3" width="11.19921875" style="79" customWidth="1"/>
    <col min="4" max="4" width="14.6640625" style="79" customWidth="1"/>
    <col min="5" max="5" width="10.796875" style="79" customWidth="1"/>
    <col min="6" max="6" width="14.86328125" style="79" customWidth="1"/>
    <col min="7" max="8" width="27.6640625" style="79" customWidth="1"/>
    <col min="9" max="9" width="17.46484375" style="79" customWidth="1"/>
    <col min="10" max="10" width="15.3984375" style="79" customWidth="1"/>
    <col min="11" max="11" width="22.86328125" style="79" customWidth="1"/>
    <col min="12" max="12" width="53.19921875" style="79" customWidth="1"/>
    <col min="13" max="16384" width="19.06640625" style="79"/>
  </cols>
  <sheetData>
    <row r="1" spans="1:12" ht="37.5" customHeight="1" x14ac:dyDescent="0.45">
      <c r="A1" s="93" t="s">
        <v>555</v>
      </c>
      <c r="B1" s="94" t="s">
        <v>556</v>
      </c>
      <c r="C1" s="95" t="s">
        <v>557</v>
      </c>
      <c r="D1" s="93" t="s">
        <v>558</v>
      </c>
      <c r="E1" s="93" t="s">
        <v>559</v>
      </c>
      <c r="F1" s="93" t="s">
        <v>560</v>
      </c>
      <c r="G1" s="93" t="s">
        <v>561</v>
      </c>
      <c r="H1" s="93" t="s">
        <v>562</v>
      </c>
      <c r="I1" s="93" t="s">
        <v>563</v>
      </c>
      <c r="J1" s="93" t="s">
        <v>564</v>
      </c>
      <c r="K1" s="93" t="s">
        <v>565</v>
      </c>
      <c r="L1" s="93" t="s">
        <v>566</v>
      </c>
    </row>
    <row r="2" spans="1:12" ht="26.25" x14ac:dyDescent="0.45">
      <c r="A2" s="80" t="s">
        <v>494</v>
      </c>
      <c r="B2" s="81">
        <v>1</v>
      </c>
      <c r="C2" s="96">
        <v>6</v>
      </c>
      <c r="D2" s="80">
        <v>3</v>
      </c>
      <c r="E2" s="80">
        <v>8</v>
      </c>
      <c r="F2" s="80">
        <v>8</v>
      </c>
      <c r="G2" s="80">
        <v>10</v>
      </c>
      <c r="H2" s="80">
        <v>7</v>
      </c>
      <c r="I2" s="80">
        <v>10</v>
      </c>
      <c r="J2" s="80">
        <v>8</v>
      </c>
      <c r="K2" s="80">
        <v>7</v>
      </c>
      <c r="L2" s="82" t="s">
        <v>567</v>
      </c>
    </row>
    <row r="3" spans="1:12" ht="28.5" customHeight="1" x14ac:dyDescent="0.45">
      <c r="A3" s="79" t="s">
        <v>509</v>
      </c>
      <c r="B3" s="81">
        <v>1</v>
      </c>
      <c r="C3" s="96">
        <v>7</v>
      </c>
      <c r="D3" s="81">
        <v>1</v>
      </c>
      <c r="E3" s="81">
        <v>1</v>
      </c>
      <c r="F3" s="81">
        <v>0</v>
      </c>
      <c r="G3" s="81">
        <v>3</v>
      </c>
      <c r="H3" s="81">
        <v>5</v>
      </c>
      <c r="I3" s="81">
        <v>1</v>
      </c>
      <c r="J3" s="81">
        <v>1</v>
      </c>
      <c r="K3" s="81">
        <v>3</v>
      </c>
      <c r="L3" s="82" t="s">
        <v>594</v>
      </c>
    </row>
    <row r="4" spans="1:12" ht="28.5" customHeight="1" x14ac:dyDescent="0.45">
      <c r="A4" s="80" t="s">
        <v>522</v>
      </c>
      <c r="B4" s="81">
        <v>1</v>
      </c>
      <c r="C4" s="96">
        <v>8</v>
      </c>
      <c r="D4" s="80">
        <v>8</v>
      </c>
      <c r="E4" s="80">
        <v>9</v>
      </c>
      <c r="F4" s="80">
        <v>6</v>
      </c>
      <c r="G4" s="80">
        <v>3</v>
      </c>
      <c r="H4" s="80">
        <v>2</v>
      </c>
      <c r="I4" s="80">
        <v>0</v>
      </c>
      <c r="J4" s="80">
        <v>0</v>
      </c>
      <c r="K4" s="80">
        <v>0</v>
      </c>
      <c r="L4" s="82" t="s">
        <v>568</v>
      </c>
    </row>
    <row r="5" spans="1:12" ht="28.5" customHeight="1" x14ac:dyDescent="0.45">
      <c r="A5" s="80" t="s">
        <v>523</v>
      </c>
      <c r="B5" s="81">
        <v>1</v>
      </c>
      <c r="C5" s="96">
        <v>8</v>
      </c>
      <c r="D5" s="80">
        <v>2</v>
      </c>
      <c r="E5" s="80">
        <v>1</v>
      </c>
      <c r="F5" s="80">
        <v>0</v>
      </c>
      <c r="G5" s="80">
        <v>3</v>
      </c>
      <c r="H5" s="80">
        <v>9</v>
      </c>
      <c r="I5" s="80">
        <v>9</v>
      </c>
      <c r="J5" s="80">
        <v>9</v>
      </c>
      <c r="K5" s="80">
        <v>7</v>
      </c>
      <c r="L5" s="82" t="s">
        <v>569</v>
      </c>
    </row>
    <row r="6" spans="1:12" ht="28.5" customHeight="1" x14ac:dyDescent="0.45">
      <c r="A6" s="80" t="s">
        <v>524</v>
      </c>
      <c r="B6" s="81">
        <v>2</v>
      </c>
      <c r="C6" s="96">
        <v>9</v>
      </c>
      <c r="D6" s="80">
        <v>8</v>
      </c>
      <c r="E6" s="80">
        <v>9</v>
      </c>
      <c r="F6" s="80">
        <v>8</v>
      </c>
      <c r="G6" s="80">
        <v>2</v>
      </c>
      <c r="H6" s="80">
        <v>6</v>
      </c>
      <c r="I6" s="80">
        <v>0</v>
      </c>
      <c r="J6" s="80">
        <v>0</v>
      </c>
      <c r="K6" s="80">
        <v>5</v>
      </c>
      <c r="L6" s="82" t="s">
        <v>570</v>
      </c>
    </row>
    <row r="7" spans="1:12" ht="28.5" customHeight="1" x14ac:dyDescent="0.45">
      <c r="A7" s="80" t="s">
        <v>526</v>
      </c>
      <c r="B7" s="81">
        <v>2</v>
      </c>
      <c r="C7" s="96">
        <v>9</v>
      </c>
      <c r="D7" s="80">
        <v>10</v>
      </c>
      <c r="E7" s="80">
        <v>10</v>
      </c>
      <c r="F7" s="80">
        <v>8</v>
      </c>
      <c r="G7" s="80">
        <v>10</v>
      </c>
      <c r="H7" s="80">
        <v>9</v>
      </c>
      <c r="I7" s="80">
        <v>1</v>
      </c>
      <c r="J7" s="80">
        <v>1</v>
      </c>
      <c r="K7" s="80">
        <v>1</v>
      </c>
      <c r="L7" s="82" t="s">
        <v>571</v>
      </c>
    </row>
    <row r="8" spans="1:12" ht="28.5" customHeight="1" x14ac:dyDescent="0.45">
      <c r="A8" s="80" t="s">
        <v>528</v>
      </c>
      <c r="B8" s="81">
        <v>2</v>
      </c>
      <c r="C8" s="96">
        <v>9</v>
      </c>
      <c r="D8" s="80">
        <v>0</v>
      </c>
      <c r="E8" s="80">
        <v>0</v>
      </c>
      <c r="F8" s="80">
        <v>0</v>
      </c>
      <c r="G8" s="80">
        <v>1</v>
      </c>
      <c r="H8" s="80">
        <v>6</v>
      </c>
      <c r="I8" s="80">
        <v>1</v>
      </c>
      <c r="J8" s="80">
        <v>1</v>
      </c>
      <c r="K8" s="80">
        <v>8</v>
      </c>
      <c r="L8" s="82" t="s">
        <v>571</v>
      </c>
    </row>
    <row r="9" spans="1:12" ht="28.5" customHeight="1" x14ac:dyDescent="0.45">
      <c r="A9" s="80" t="s">
        <v>572</v>
      </c>
      <c r="B9" s="81">
        <v>1</v>
      </c>
      <c r="C9" s="96">
        <v>9</v>
      </c>
      <c r="D9" s="80">
        <v>8</v>
      </c>
      <c r="E9" s="80">
        <v>0</v>
      </c>
      <c r="F9" s="80">
        <v>0</v>
      </c>
      <c r="G9" s="80">
        <v>10</v>
      </c>
      <c r="H9" s="80">
        <v>0</v>
      </c>
      <c r="I9" s="80">
        <v>0</v>
      </c>
      <c r="J9" s="80">
        <v>0</v>
      </c>
      <c r="K9" s="80">
        <v>0</v>
      </c>
      <c r="L9" s="82" t="s">
        <v>573</v>
      </c>
    </row>
    <row r="10" spans="1:12" ht="28.5" customHeight="1" x14ac:dyDescent="0.45">
      <c r="A10" s="80" t="s">
        <v>525</v>
      </c>
      <c r="B10" s="81">
        <v>2</v>
      </c>
      <c r="C10" s="96">
        <v>9</v>
      </c>
      <c r="D10" s="80">
        <v>10</v>
      </c>
      <c r="E10" s="80">
        <v>10</v>
      </c>
      <c r="F10" s="80">
        <v>0</v>
      </c>
      <c r="G10" s="80">
        <v>7</v>
      </c>
      <c r="H10" s="80">
        <v>8</v>
      </c>
      <c r="I10" s="80">
        <v>5</v>
      </c>
      <c r="J10" s="80">
        <v>3</v>
      </c>
      <c r="K10" s="80">
        <v>9</v>
      </c>
      <c r="L10" s="82" t="s">
        <v>574</v>
      </c>
    </row>
    <row r="11" spans="1:12" ht="28.5" customHeight="1" x14ac:dyDescent="0.45">
      <c r="A11" s="100" t="s">
        <v>532</v>
      </c>
      <c r="B11" s="98">
        <v>1</v>
      </c>
      <c r="C11" s="99">
        <v>8</v>
      </c>
      <c r="D11" s="100">
        <v>0</v>
      </c>
      <c r="E11" s="100">
        <v>5</v>
      </c>
      <c r="F11" s="100">
        <v>6</v>
      </c>
      <c r="G11" s="100">
        <v>5</v>
      </c>
      <c r="H11" s="100">
        <v>3</v>
      </c>
      <c r="I11" s="100">
        <v>3</v>
      </c>
      <c r="J11" s="100">
        <v>5</v>
      </c>
      <c r="K11" s="100">
        <v>3</v>
      </c>
      <c r="L11" s="101" t="s">
        <v>575</v>
      </c>
    </row>
    <row r="12" spans="1:12" s="106" customFormat="1" ht="39.4" x14ac:dyDescent="0.45">
      <c r="A12" s="80" t="s">
        <v>533</v>
      </c>
      <c r="B12" s="81">
        <v>3</v>
      </c>
      <c r="C12" s="96">
        <v>6</v>
      </c>
      <c r="D12" s="80">
        <v>0</v>
      </c>
      <c r="E12" s="80">
        <v>2</v>
      </c>
      <c r="F12" s="80">
        <v>0</v>
      </c>
      <c r="G12" s="80">
        <v>4</v>
      </c>
      <c r="H12" s="80">
        <v>2</v>
      </c>
      <c r="I12" s="80">
        <v>3</v>
      </c>
      <c r="J12" s="80">
        <v>0</v>
      </c>
      <c r="K12" s="80">
        <v>1</v>
      </c>
      <c r="L12" s="101" t="s">
        <v>595</v>
      </c>
    </row>
    <row r="13" spans="1:12" ht="28.5" customHeight="1" x14ac:dyDescent="0.45">
      <c r="A13" s="104" t="s">
        <v>576</v>
      </c>
      <c r="B13" s="102">
        <v>3</v>
      </c>
      <c r="C13" s="103">
        <v>3</v>
      </c>
      <c r="D13" s="104">
        <v>0</v>
      </c>
      <c r="E13" s="104">
        <v>0</v>
      </c>
      <c r="F13" s="104">
        <v>10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5" t="s">
        <v>577</v>
      </c>
    </row>
    <row r="14" spans="1:12" ht="28.5" customHeight="1" x14ac:dyDescent="0.45">
      <c r="A14" s="79" t="s">
        <v>535</v>
      </c>
      <c r="B14" s="81">
        <v>3</v>
      </c>
      <c r="C14" s="96">
        <v>6</v>
      </c>
      <c r="D14" s="80">
        <v>0</v>
      </c>
      <c r="E14" s="80">
        <v>0</v>
      </c>
      <c r="F14" s="80">
        <v>10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2" t="s">
        <v>578</v>
      </c>
    </row>
    <row r="15" spans="1:12" ht="28.5" customHeight="1" x14ac:dyDescent="0.45">
      <c r="A15" s="83" t="s">
        <v>579</v>
      </c>
      <c r="B15" s="84">
        <f>SUM(B2:B14)</f>
        <v>23</v>
      </c>
      <c r="C15" s="97">
        <f>(B3*C3/$B$15)+(C2*$B$2/$B$15)+(C4*$B$4/$B$15)+(C5*$B$5/$B$15)+(C6*$B$6/$B$15)+(C7*$B$7/$B$15)+(C8*$B$8/$B$15)+(C9*$B$9/$B$15)+(C10*$B$10/$B$15)+(C11*$B$11/$B$15)+(C13*$B$13/$B$15)+(C14*$B$14/$B$15)+(C12*$B$12/$B$15)</f>
        <v>7.0869565217391299</v>
      </c>
      <c r="D15" s="97">
        <f t="shared" ref="D15:K15" si="0">(C3*D3/$B$15)+(D2*$B$2/$B$15)+(D4*$B$4/$B$15)+(D5*$B$5/$B$15)+(D6*$B$6/$B$15)+(D7*$B$7/$B$15)+(D8*$B$8/$B$15)+(D9*$B$9/$B$15)+(D10*$B$10/$B$15)+(D11*$B$11/$B$15)+(D13*$B$13/$B$15)+(D14*$B$14/$B$15)+(D12*$B$12/$B$15)</f>
        <v>3.652173913043478</v>
      </c>
      <c r="E15" s="97">
        <f t="shared" si="0"/>
        <v>3.8260869565217388</v>
      </c>
      <c r="F15" s="97">
        <f t="shared" si="0"/>
        <v>4.8695652173913047</v>
      </c>
      <c r="G15" s="97">
        <f t="shared" si="0"/>
        <v>3.6086956521739131</v>
      </c>
      <c r="H15" s="97">
        <f t="shared" si="0"/>
        <v>4.3478260869565215</v>
      </c>
      <c r="I15" s="97">
        <f t="shared" si="0"/>
        <v>2.1739130434782608</v>
      </c>
      <c r="J15" s="97">
        <f t="shared" si="0"/>
        <v>1.4347826086956521</v>
      </c>
      <c r="K15" s="97">
        <f t="shared" si="0"/>
        <v>3.0000000000000004</v>
      </c>
    </row>
    <row r="16" spans="1:12" ht="31.5" x14ac:dyDescent="0.45">
      <c r="A16" s="85" t="s">
        <v>580</v>
      </c>
      <c r="B16" s="79"/>
      <c r="D16" s="83" t="s">
        <v>597</v>
      </c>
      <c r="E16" s="83"/>
      <c r="F16" s="83" t="s">
        <v>597</v>
      </c>
      <c r="G16" s="83" t="s">
        <v>597</v>
      </c>
      <c r="H16" s="83" t="s">
        <v>597</v>
      </c>
      <c r="I16" s="79" t="s">
        <v>596</v>
      </c>
      <c r="J16" s="79" t="s">
        <v>596</v>
      </c>
    </row>
    <row r="17" spans="2:2" x14ac:dyDescent="0.45">
      <c r="B17" s="79"/>
    </row>
    <row r="18" spans="2:2" x14ac:dyDescent="0.45">
      <c r="B18" s="79"/>
    </row>
    <row r="19" spans="2:2" x14ac:dyDescent="0.45">
      <c r="B19" s="79"/>
    </row>
    <row r="20" spans="2:2" x14ac:dyDescent="0.45">
      <c r="B20" s="79"/>
    </row>
    <row r="21" spans="2:2" x14ac:dyDescent="0.45">
      <c r="B21" s="79"/>
    </row>
    <row r="22" spans="2:2" x14ac:dyDescent="0.45">
      <c r="B22" s="79"/>
    </row>
    <row r="23" spans="2:2" x14ac:dyDescent="0.45">
      <c r="B23" s="79"/>
    </row>
    <row r="24" spans="2:2" x14ac:dyDescent="0.45">
      <c r="B24" s="79"/>
    </row>
    <row r="25" spans="2:2" x14ac:dyDescent="0.45">
      <c r="B25" s="79"/>
    </row>
    <row r="26" spans="2:2" x14ac:dyDescent="0.45">
      <c r="B26" s="79"/>
    </row>
    <row r="27" spans="2:2" x14ac:dyDescent="0.45">
      <c r="B27" s="79"/>
    </row>
    <row r="28" spans="2:2" x14ac:dyDescent="0.45">
      <c r="B28" s="79"/>
    </row>
    <row r="29" spans="2:2" x14ac:dyDescent="0.45">
      <c r="B29" s="79"/>
    </row>
    <row r="33" spans="2:2" x14ac:dyDescent="0.45">
      <c r="B33" s="79"/>
    </row>
    <row r="34" spans="2:2" x14ac:dyDescent="0.45">
      <c r="B34" s="86"/>
    </row>
    <row r="35" spans="2:2" x14ac:dyDescent="0.45">
      <c r="B35" s="86"/>
    </row>
    <row r="36" spans="2:2" x14ac:dyDescent="0.45">
      <c r="B36" s="86"/>
    </row>
    <row r="37" spans="2:2" x14ac:dyDescent="0.45">
      <c r="B37" s="86"/>
    </row>
    <row r="38" spans="2:2" x14ac:dyDescent="0.45">
      <c r="B38" s="86"/>
    </row>
  </sheetData>
  <conditionalFormatting sqref="C15:K1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2:B11 B13:B14">
    <cfRule type="colorScale" priority="43">
      <colorScale>
        <cfvo type="min"/>
        <cfvo type="max"/>
        <color rgb="FF63BE7B"/>
        <color rgb="FFFFEF9C"/>
      </colorScale>
    </cfRule>
  </conditionalFormatting>
  <conditionalFormatting sqref="B12">
    <cfRule type="colorScale" priority="2">
      <colorScale>
        <cfvo type="min"/>
        <cfvo type="max"/>
        <color rgb="FF63BE7B"/>
        <color rgb="FFFFEF9C"/>
      </colorScale>
    </cfRule>
  </conditionalFormatting>
  <conditionalFormatting sqref="C2:C14">
    <cfRule type="iconSet" priority="3">
      <iconSet>
        <cfvo type="percent" val="0"/>
        <cfvo type="percent" val="33"/>
        <cfvo type="percent" val="67"/>
      </iconSet>
    </cfRule>
    <cfRule type="colorScale" priority="1">
      <colorScale>
        <cfvo type="min"/>
        <cfvo type="percentile" val="50"/>
        <cfvo type="max"/>
        <color rgb="FFF8696B"/>
        <color theme="7" tint="0.79998168889431442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B3EA-9A08-4493-8E9F-C5988E4BAF69}">
  <dimension ref="A1:G8"/>
  <sheetViews>
    <sheetView zoomScale="55" zoomScaleNormal="55" workbookViewId="0">
      <selection activeCell="G15" sqref="G15"/>
    </sheetView>
  </sheetViews>
  <sheetFormatPr defaultRowHeight="16.5" x14ac:dyDescent="0.6"/>
  <cols>
    <col min="1" max="1" width="9.06640625" style="1"/>
    <col min="2" max="2" width="59.6640625" style="1" customWidth="1"/>
    <col min="3" max="3" width="51.46484375" style="1" customWidth="1"/>
    <col min="4" max="6" width="9.06640625" style="1"/>
    <col min="7" max="7" width="146.6640625" style="1" customWidth="1"/>
    <col min="8" max="16384" width="9.06640625" style="1"/>
  </cols>
  <sheetData>
    <row r="1" spans="1:7" x14ac:dyDescent="0.6">
      <c r="A1" s="107" t="s">
        <v>329</v>
      </c>
      <c r="B1" s="107" t="s">
        <v>330</v>
      </c>
      <c r="C1" s="107" t="s">
        <v>331</v>
      </c>
    </row>
    <row r="2" spans="1:7" ht="66" x14ac:dyDescent="0.6">
      <c r="A2" s="28">
        <v>1</v>
      </c>
      <c r="B2" s="109" t="s">
        <v>598</v>
      </c>
      <c r="C2" s="19" t="s">
        <v>599</v>
      </c>
      <c r="G2" s="111" t="s">
        <v>612</v>
      </c>
    </row>
    <row r="3" spans="1:7" ht="49.5" x14ac:dyDescent="0.6">
      <c r="A3" s="28">
        <v>2</v>
      </c>
      <c r="B3" s="109" t="s">
        <v>600</v>
      </c>
      <c r="C3" s="19" t="s">
        <v>601</v>
      </c>
    </row>
    <row r="4" spans="1:7" ht="33" x14ac:dyDescent="0.6">
      <c r="A4" s="28">
        <v>3</v>
      </c>
      <c r="B4" s="19" t="s">
        <v>602</v>
      </c>
      <c r="C4" s="19" t="s">
        <v>603</v>
      </c>
    </row>
    <row r="5" spans="1:7" ht="33" x14ac:dyDescent="0.6">
      <c r="A5" s="28">
        <v>4</v>
      </c>
      <c r="B5" s="109" t="s">
        <v>604</v>
      </c>
      <c r="C5" s="19" t="s">
        <v>605</v>
      </c>
    </row>
    <row r="6" spans="1:7" ht="66" x14ac:dyDescent="0.6">
      <c r="A6" s="28">
        <v>5</v>
      </c>
      <c r="B6" s="19" t="s">
        <v>606</v>
      </c>
      <c r="C6" s="19" t="s">
        <v>607</v>
      </c>
    </row>
    <row r="7" spans="1:7" ht="49.5" x14ac:dyDescent="0.6">
      <c r="A7" s="28">
        <v>6</v>
      </c>
      <c r="B7" s="19" t="s">
        <v>608</v>
      </c>
      <c r="C7" s="19" t="s">
        <v>609</v>
      </c>
    </row>
    <row r="8" spans="1:7" ht="49.5" x14ac:dyDescent="0.6">
      <c r="A8" s="28">
        <v>7</v>
      </c>
      <c r="B8" s="110" t="s">
        <v>610</v>
      </c>
      <c r="C8" s="108" t="s">
        <v>611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5A566-F4E8-451E-8478-6AAFEC182670}">
  <dimension ref="A1:B42"/>
  <sheetViews>
    <sheetView zoomScale="70" zoomScaleNormal="70" workbookViewId="0">
      <selection activeCell="B19" sqref="B19"/>
    </sheetView>
  </sheetViews>
  <sheetFormatPr defaultRowHeight="16.5" x14ac:dyDescent="0.6"/>
  <cols>
    <col min="1" max="1" width="80.796875" style="1" customWidth="1"/>
    <col min="2" max="2" width="89.9296875" style="1" customWidth="1"/>
    <col min="3" max="16384" width="9.06640625" style="1"/>
  </cols>
  <sheetData>
    <row r="1" spans="1:2" x14ac:dyDescent="0.6">
      <c r="A1" s="17" t="s">
        <v>303</v>
      </c>
      <c r="B1" s="17" t="s">
        <v>304</v>
      </c>
    </row>
    <row r="2" spans="1:2" x14ac:dyDescent="0.6">
      <c r="A2" s="18" t="s">
        <v>305</v>
      </c>
      <c r="B2" s="19" t="s">
        <v>306</v>
      </c>
    </row>
    <row r="3" spans="1:2" ht="33" x14ac:dyDescent="0.6">
      <c r="A3" s="18" t="s">
        <v>307</v>
      </c>
      <c r="B3" s="19" t="s">
        <v>308</v>
      </c>
    </row>
    <row r="4" spans="1:2" x14ac:dyDescent="0.6">
      <c r="A4" s="18" t="s">
        <v>309</v>
      </c>
      <c r="B4" s="19" t="s">
        <v>310</v>
      </c>
    </row>
    <row r="5" spans="1:2" ht="33" x14ac:dyDescent="0.6">
      <c r="A5" s="18" t="s">
        <v>311</v>
      </c>
      <c r="B5" s="19" t="s">
        <v>312</v>
      </c>
    </row>
    <row r="6" spans="1:2" x14ac:dyDescent="0.6">
      <c r="A6" s="18" t="s">
        <v>313</v>
      </c>
      <c r="B6" s="19" t="s">
        <v>314</v>
      </c>
    </row>
    <row r="7" spans="1:2" x14ac:dyDescent="0.6">
      <c r="A7" s="18" t="s">
        <v>315</v>
      </c>
      <c r="B7" s="19" t="s">
        <v>316</v>
      </c>
    </row>
    <row r="8" spans="1:2" x14ac:dyDescent="0.6">
      <c r="A8" s="18" t="s">
        <v>317</v>
      </c>
      <c r="B8" s="19" t="s">
        <v>318</v>
      </c>
    </row>
    <row r="9" spans="1:2" ht="33" x14ac:dyDescent="0.6">
      <c r="A9" s="18" t="s">
        <v>319</v>
      </c>
      <c r="B9" s="19" t="s">
        <v>320</v>
      </c>
    </row>
    <row r="10" spans="1:2" x14ac:dyDescent="0.6">
      <c r="A10" s="20" t="s">
        <v>321</v>
      </c>
      <c r="B10" s="21" t="s">
        <v>322</v>
      </c>
    </row>
    <row r="11" spans="1:2" x14ac:dyDescent="0.6">
      <c r="A11" s="20" t="s">
        <v>323</v>
      </c>
      <c r="B11" s="21" t="s">
        <v>324</v>
      </c>
    </row>
    <row r="12" spans="1:2" x14ac:dyDescent="0.6">
      <c r="A12" s="22" t="s">
        <v>325</v>
      </c>
      <c r="B12" s="21" t="s">
        <v>326</v>
      </c>
    </row>
    <row r="13" spans="1:2" ht="49.5" x14ac:dyDescent="0.6">
      <c r="A13" s="20" t="s">
        <v>327</v>
      </c>
      <c r="B13" s="23" t="s">
        <v>328</v>
      </c>
    </row>
    <row r="18" spans="1:1" x14ac:dyDescent="0.6">
      <c r="A18" s="24"/>
    </row>
    <row r="19" spans="1:1" x14ac:dyDescent="0.6">
      <c r="A19" s="25"/>
    </row>
    <row r="20" spans="1:1" x14ac:dyDescent="0.6">
      <c r="A20" s="26"/>
    </row>
    <row r="21" spans="1:1" x14ac:dyDescent="0.6">
      <c r="A21" s="26"/>
    </row>
    <row r="22" spans="1:1" x14ac:dyDescent="0.6">
      <c r="A22" s="27"/>
    </row>
    <row r="23" spans="1:1" x14ac:dyDescent="0.6">
      <c r="A23" s="26"/>
    </row>
    <row r="24" spans="1:1" x14ac:dyDescent="0.6">
      <c r="A24" s="26"/>
    </row>
    <row r="25" spans="1:1" x14ac:dyDescent="0.6">
      <c r="A25" s="27"/>
    </row>
    <row r="26" spans="1:1" x14ac:dyDescent="0.6">
      <c r="A26" s="26"/>
    </row>
    <row r="27" spans="1:1" x14ac:dyDescent="0.6">
      <c r="A27" s="26"/>
    </row>
    <row r="28" spans="1:1" x14ac:dyDescent="0.6">
      <c r="A28" s="27"/>
    </row>
    <row r="29" spans="1:1" x14ac:dyDescent="0.6">
      <c r="A29" s="26"/>
    </row>
    <row r="30" spans="1:1" x14ac:dyDescent="0.6">
      <c r="A30" s="26"/>
    </row>
    <row r="31" spans="1:1" x14ac:dyDescent="0.6">
      <c r="A31" s="27"/>
    </row>
    <row r="32" spans="1:1" x14ac:dyDescent="0.6">
      <c r="A32" s="26"/>
    </row>
    <row r="33" spans="1:1" x14ac:dyDescent="0.6">
      <c r="A33" s="26"/>
    </row>
    <row r="34" spans="1:1" x14ac:dyDescent="0.6">
      <c r="A34" s="27"/>
    </row>
    <row r="35" spans="1:1" x14ac:dyDescent="0.6">
      <c r="A35" s="26"/>
    </row>
    <row r="36" spans="1:1" x14ac:dyDescent="0.6">
      <c r="A36" s="26"/>
    </row>
    <row r="37" spans="1:1" x14ac:dyDescent="0.6">
      <c r="A37" s="27"/>
    </row>
    <row r="38" spans="1:1" x14ac:dyDescent="0.6">
      <c r="A38" s="26"/>
    </row>
    <row r="39" spans="1:1" x14ac:dyDescent="0.6">
      <c r="A39" s="26"/>
    </row>
    <row r="40" spans="1:1" x14ac:dyDescent="0.6">
      <c r="A40" s="27"/>
    </row>
    <row r="41" spans="1:1" x14ac:dyDescent="0.6">
      <c r="A41" s="12"/>
    </row>
    <row r="42" spans="1:1" x14ac:dyDescent="0.6">
      <c r="A42" s="2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2A77-093A-4A35-B16B-DC7E60D7FC26}">
  <dimension ref="A1:G61"/>
  <sheetViews>
    <sheetView topLeftCell="A25" zoomScale="70" zoomScaleNormal="70" workbookViewId="0">
      <selection activeCell="E53" sqref="E53"/>
    </sheetView>
  </sheetViews>
  <sheetFormatPr defaultColWidth="9.1328125" defaultRowHeight="14.25" x14ac:dyDescent="0.45"/>
  <cols>
    <col min="1" max="1" width="10.3984375" style="29" customWidth="1"/>
    <col min="2" max="2" width="34.59765625" style="29" customWidth="1"/>
    <col min="3" max="3" width="33.3984375" style="29" customWidth="1"/>
    <col min="4" max="4" width="34.73046875" style="29" customWidth="1"/>
    <col min="5" max="5" width="38" style="29" customWidth="1"/>
    <col min="6" max="6" width="31.73046875" style="29" customWidth="1"/>
    <col min="7" max="7" width="23.3984375" style="29" customWidth="1"/>
    <col min="8" max="16384" width="9.1328125" style="29"/>
  </cols>
  <sheetData>
    <row r="1" spans="1:6" x14ac:dyDescent="0.45">
      <c r="C1" s="248" t="s">
        <v>332</v>
      </c>
      <c r="D1" s="248"/>
      <c r="E1" s="248"/>
      <c r="F1" s="248"/>
    </row>
    <row r="2" spans="1:6" ht="15" customHeight="1" x14ac:dyDescent="0.45">
      <c r="C2" s="248"/>
      <c r="D2" s="248"/>
      <c r="E2" s="248"/>
      <c r="F2" s="248"/>
    </row>
    <row r="3" spans="1:6" x14ac:dyDescent="0.45">
      <c r="C3" s="248"/>
      <c r="D3" s="248"/>
      <c r="E3" s="248"/>
      <c r="F3" s="248"/>
    </row>
    <row r="4" spans="1:6" x14ac:dyDescent="0.45">
      <c r="C4" s="248"/>
      <c r="D4" s="248"/>
      <c r="E4" s="248"/>
      <c r="F4" s="248"/>
    </row>
    <row r="5" spans="1:6" x14ac:dyDescent="0.45">
      <c r="C5" s="248"/>
      <c r="D5" s="248"/>
      <c r="E5" s="248"/>
      <c r="F5" s="248"/>
    </row>
    <row r="7" spans="1:6" ht="45" customHeight="1" x14ac:dyDescent="0.45">
      <c r="A7" s="30" t="s">
        <v>333</v>
      </c>
    </row>
    <row r="9" spans="1:6" x14ac:dyDescent="0.45">
      <c r="A9" s="31" t="s">
        <v>334</v>
      </c>
      <c r="B9" s="31" t="s">
        <v>335</v>
      </c>
    </row>
    <row r="11" spans="1:6" x14ac:dyDescent="0.45">
      <c r="A11" s="29" t="s">
        <v>336</v>
      </c>
    </row>
    <row r="12" spans="1:6" x14ac:dyDescent="0.45">
      <c r="A12" s="29" t="s">
        <v>337</v>
      </c>
    </row>
    <row r="14" spans="1:6" ht="18" x14ac:dyDescent="0.45">
      <c r="A14" s="247" t="s">
        <v>329</v>
      </c>
      <c r="B14" s="247" t="s">
        <v>338</v>
      </c>
      <c r="C14" s="249" t="s">
        <v>339</v>
      </c>
      <c r="D14" s="250"/>
      <c r="E14" s="250"/>
      <c r="F14" s="251"/>
    </row>
    <row r="15" spans="1:6" x14ac:dyDescent="0.45">
      <c r="A15" s="247"/>
      <c r="B15" s="247"/>
      <c r="C15" s="32" t="s">
        <v>340</v>
      </c>
      <c r="D15" s="32" t="s">
        <v>341</v>
      </c>
      <c r="E15" s="32" t="s">
        <v>342</v>
      </c>
      <c r="F15" s="32" t="s">
        <v>343</v>
      </c>
    </row>
    <row r="16" spans="1:6" x14ac:dyDescent="0.45">
      <c r="A16" s="252" t="s">
        <v>344</v>
      </c>
      <c r="B16" s="253" t="s">
        <v>345</v>
      </c>
      <c r="C16" s="33" t="s">
        <v>346</v>
      </c>
      <c r="D16" s="34" t="s">
        <v>347</v>
      </c>
      <c r="E16" s="34" t="s">
        <v>348</v>
      </c>
      <c r="F16" s="34" t="s">
        <v>349</v>
      </c>
    </row>
    <row r="17" spans="1:6" x14ac:dyDescent="0.45">
      <c r="A17" s="252"/>
      <c r="B17" s="253"/>
      <c r="C17" s="34">
        <v>0</v>
      </c>
      <c r="D17" s="34"/>
      <c r="E17" s="34"/>
      <c r="F17" s="34">
        <v>0</v>
      </c>
    </row>
    <row r="18" spans="1:6" x14ac:dyDescent="0.45">
      <c r="A18" s="254" t="s">
        <v>350</v>
      </c>
      <c r="B18" s="255"/>
      <c r="C18" s="255"/>
      <c r="D18" s="255"/>
      <c r="E18" s="255"/>
      <c r="F18" s="256"/>
    </row>
    <row r="19" spans="1:6" x14ac:dyDescent="0.45">
      <c r="A19" s="239">
        <v>1</v>
      </c>
      <c r="B19" s="241" t="s">
        <v>351</v>
      </c>
      <c r="C19" s="33" t="s">
        <v>346</v>
      </c>
      <c r="D19" s="34" t="s">
        <v>347</v>
      </c>
      <c r="E19" s="34" t="s">
        <v>348</v>
      </c>
      <c r="F19" s="34" t="s">
        <v>349</v>
      </c>
    </row>
    <row r="20" spans="1:6" ht="29.25" customHeight="1" x14ac:dyDescent="0.45">
      <c r="A20" s="240"/>
      <c r="B20" s="242"/>
      <c r="C20" s="34">
        <v>0</v>
      </c>
      <c r="D20" s="34">
        <v>1</v>
      </c>
      <c r="E20" s="34"/>
      <c r="F20" s="34">
        <v>0</v>
      </c>
    </row>
    <row r="21" spans="1:6" ht="28.5" x14ac:dyDescent="0.45">
      <c r="A21" s="239">
        <v>2</v>
      </c>
      <c r="B21" s="241" t="s">
        <v>352</v>
      </c>
      <c r="C21" s="34" t="s">
        <v>353</v>
      </c>
      <c r="D21" s="34" t="s">
        <v>354</v>
      </c>
      <c r="E21" s="34" t="s">
        <v>355</v>
      </c>
      <c r="F21" s="34" t="s">
        <v>356</v>
      </c>
    </row>
    <row r="22" spans="1:6" x14ac:dyDescent="0.45">
      <c r="A22" s="240"/>
      <c r="B22" s="242"/>
      <c r="C22" s="34">
        <v>0</v>
      </c>
      <c r="D22" s="34">
        <v>1</v>
      </c>
      <c r="E22" s="34">
        <v>0</v>
      </c>
      <c r="F22" s="34"/>
    </row>
    <row r="23" spans="1:6" ht="28.5" x14ac:dyDescent="0.45">
      <c r="A23" s="239">
        <v>3</v>
      </c>
      <c r="B23" s="241" t="s">
        <v>357</v>
      </c>
      <c r="C23" s="34" t="s">
        <v>358</v>
      </c>
      <c r="D23" s="34" t="s">
        <v>359</v>
      </c>
      <c r="E23" s="34" t="s">
        <v>360</v>
      </c>
      <c r="F23" s="34" t="s">
        <v>361</v>
      </c>
    </row>
    <row r="24" spans="1:6" x14ac:dyDescent="0.45">
      <c r="A24" s="240"/>
      <c r="B24" s="242"/>
      <c r="C24" s="34">
        <v>1</v>
      </c>
      <c r="D24" s="34">
        <v>0</v>
      </c>
      <c r="E24" s="34">
        <v>0</v>
      </c>
      <c r="F24" s="34"/>
    </row>
    <row r="25" spans="1:6" ht="57" x14ac:dyDescent="0.45">
      <c r="A25" s="239">
        <v>4</v>
      </c>
      <c r="B25" s="241" t="s">
        <v>362</v>
      </c>
      <c r="C25" s="34" t="s">
        <v>363</v>
      </c>
      <c r="D25" s="34" t="s">
        <v>364</v>
      </c>
      <c r="E25" s="34" t="s">
        <v>365</v>
      </c>
      <c r="F25" s="34" t="s">
        <v>366</v>
      </c>
    </row>
    <row r="26" spans="1:6" x14ac:dyDescent="0.45">
      <c r="A26" s="240"/>
      <c r="B26" s="242"/>
      <c r="C26" s="34">
        <v>0</v>
      </c>
      <c r="D26" s="34">
        <v>1</v>
      </c>
      <c r="E26" s="34">
        <v>0</v>
      </c>
      <c r="F26" s="34"/>
    </row>
    <row r="27" spans="1:6" x14ac:dyDescent="0.45">
      <c r="A27" s="239">
        <v>5</v>
      </c>
      <c r="B27" s="241" t="s">
        <v>367</v>
      </c>
      <c r="C27" s="34" t="s">
        <v>368</v>
      </c>
      <c r="D27" s="34" t="s">
        <v>369</v>
      </c>
      <c r="E27" s="34" t="s">
        <v>370</v>
      </c>
      <c r="F27" s="34" t="s">
        <v>371</v>
      </c>
    </row>
    <row r="28" spans="1:6" x14ac:dyDescent="0.45">
      <c r="A28" s="240"/>
      <c r="B28" s="242"/>
      <c r="C28" s="34">
        <v>0</v>
      </c>
      <c r="D28" s="34">
        <v>1</v>
      </c>
      <c r="E28" s="34"/>
      <c r="F28" s="34">
        <v>0</v>
      </c>
    </row>
    <row r="29" spans="1:6" ht="42.75" x14ac:dyDescent="0.45">
      <c r="A29" s="239">
        <v>6</v>
      </c>
      <c r="B29" s="241" t="s">
        <v>372</v>
      </c>
      <c r="C29" s="34" t="s">
        <v>373</v>
      </c>
      <c r="D29" s="34" t="s">
        <v>374</v>
      </c>
      <c r="E29" s="34" t="s">
        <v>375</v>
      </c>
      <c r="F29" s="34" t="s">
        <v>376</v>
      </c>
    </row>
    <row r="30" spans="1:6" x14ac:dyDescent="0.45">
      <c r="A30" s="240"/>
      <c r="B30" s="242"/>
      <c r="C30" s="34">
        <v>0</v>
      </c>
      <c r="D30" s="34">
        <v>1</v>
      </c>
      <c r="E30" s="34"/>
      <c r="F30" s="34">
        <v>0</v>
      </c>
    </row>
    <row r="31" spans="1:6" ht="21" x14ac:dyDescent="0.45">
      <c r="A31" s="245" t="s">
        <v>377</v>
      </c>
      <c r="B31" s="246"/>
      <c r="C31" s="35">
        <f>C20+C22+C24+C26+C28+C30</f>
        <v>1</v>
      </c>
      <c r="D31" s="35">
        <f t="shared" ref="D31:F31" si="0">D20+D22+D24+D26+D28+D30</f>
        <v>5</v>
      </c>
      <c r="E31" s="35">
        <f t="shared" si="0"/>
        <v>0</v>
      </c>
      <c r="F31" s="35">
        <f t="shared" si="0"/>
        <v>0</v>
      </c>
    </row>
    <row r="33" spans="1:7" x14ac:dyDescent="0.45">
      <c r="A33" s="31" t="s">
        <v>378</v>
      </c>
      <c r="B33" s="31" t="s">
        <v>379</v>
      </c>
    </row>
    <row r="35" spans="1:7" x14ac:dyDescent="0.45">
      <c r="A35" s="29" t="s">
        <v>380</v>
      </c>
    </row>
    <row r="36" spans="1:7" x14ac:dyDescent="0.45">
      <c r="A36" s="29" t="s">
        <v>381</v>
      </c>
    </row>
    <row r="38" spans="1:7" ht="18" x14ac:dyDescent="0.45">
      <c r="A38" s="247" t="s">
        <v>329</v>
      </c>
      <c r="B38" s="247" t="s">
        <v>338</v>
      </c>
      <c r="C38" s="235" t="s">
        <v>382</v>
      </c>
      <c r="D38" s="235"/>
      <c r="E38" s="235"/>
      <c r="F38" s="235"/>
      <c r="G38" s="235"/>
    </row>
    <row r="39" spans="1:7" x14ac:dyDescent="0.45">
      <c r="A39" s="247"/>
      <c r="B39" s="247"/>
      <c r="C39" s="36" t="s">
        <v>383</v>
      </c>
      <c r="D39" s="36" t="s">
        <v>384</v>
      </c>
      <c r="E39" s="36" t="s">
        <v>385</v>
      </c>
      <c r="F39" s="36" t="s">
        <v>386</v>
      </c>
      <c r="G39" s="36" t="s">
        <v>387</v>
      </c>
    </row>
    <row r="40" spans="1:7" ht="15" customHeight="1" x14ac:dyDescent="0.45">
      <c r="A40" s="236" t="s">
        <v>388</v>
      </c>
      <c r="B40" s="237"/>
      <c r="C40" s="237"/>
      <c r="D40" s="237"/>
      <c r="E40" s="237"/>
      <c r="F40" s="237"/>
      <c r="G40" s="237"/>
    </row>
    <row r="41" spans="1:7" ht="101.25" customHeight="1" x14ac:dyDescent="0.45">
      <c r="A41" s="239">
        <v>1</v>
      </c>
      <c r="B41" s="241" t="s">
        <v>389</v>
      </c>
      <c r="C41" s="33" t="s">
        <v>390</v>
      </c>
      <c r="D41" s="33" t="s">
        <v>391</v>
      </c>
      <c r="E41" s="33" t="s">
        <v>392</v>
      </c>
      <c r="F41" s="33" t="s">
        <v>393</v>
      </c>
      <c r="G41" s="33" t="s">
        <v>394</v>
      </c>
    </row>
    <row r="42" spans="1:7" ht="21" customHeight="1" x14ac:dyDescent="0.45">
      <c r="A42" s="240"/>
      <c r="B42" s="242"/>
      <c r="C42" s="34">
        <v>0</v>
      </c>
      <c r="D42" s="34">
        <v>0</v>
      </c>
      <c r="E42" s="34">
        <v>0</v>
      </c>
      <c r="F42" s="34">
        <v>1</v>
      </c>
      <c r="G42" s="34">
        <v>0</v>
      </c>
    </row>
    <row r="43" spans="1:7" ht="85.5" customHeight="1" x14ac:dyDescent="0.45">
      <c r="A43" s="239">
        <v>2</v>
      </c>
      <c r="B43" s="241" t="s">
        <v>395</v>
      </c>
      <c r="C43" s="33" t="s">
        <v>396</v>
      </c>
      <c r="D43" s="33" t="s">
        <v>397</v>
      </c>
      <c r="E43" s="33" t="s">
        <v>398</v>
      </c>
      <c r="F43" s="33" t="s">
        <v>399</v>
      </c>
      <c r="G43" s="33" t="s">
        <v>400</v>
      </c>
    </row>
    <row r="44" spans="1:7" x14ac:dyDescent="0.45">
      <c r="A44" s="240"/>
      <c r="B44" s="242"/>
      <c r="C44" s="34">
        <v>0</v>
      </c>
      <c r="D44" s="34">
        <v>0</v>
      </c>
      <c r="E44" s="34">
        <v>1</v>
      </c>
      <c r="F44" s="34"/>
      <c r="G44" s="34">
        <v>0</v>
      </c>
    </row>
    <row r="45" spans="1:7" ht="78.75" customHeight="1" x14ac:dyDescent="0.45">
      <c r="A45" s="239">
        <v>3</v>
      </c>
      <c r="B45" s="241" t="s">
        <v>401</v>
      </c>
      <c r="C45" s="33" t="s">
        <v>402</v>
      </c>
      <c r="D45" s="33" t="s">
        <v>403</v>
      </c>
      <c r="E45" s="33" t="s">
        <v>404</v>
      </c>
      <c r="F45" s="33" t="s">
        <v>405</v>
      </c>
      <c r="G45" s="33" t="s">
        <v>406</v>
      </c>
    </row>
    <row r="46" spans="1:7" ht="26.25" customHeight="1" x14ac:dyDescent="0.45">
      <c r="A46" s="240"/>
      <c r="B46" s="242"/>
      <c r="C46" s="34">
        <v>0</v>
      </c>
      <c r="D46" s="34">
        <v>0</v>
      </c>
      <c r="E46" s="34">
        <v>1</v>
      </c>
      <c r="F46" s="34"/>
      <c r="G46" s="34">
        <v>0</v>
      </c>
    </row>
    <row r="47" spans="1:7" ht="42.75" x14ac:dyDescent="0.45">
      <c r="A47" s="239">
        <v>4</v>
      </c>
      <c r="B47" s="241" t="s">
        <v>407</v>
      </c>
      <c r="C47" s="33" t="s">
        <v>408</v>
      </c>
      <c r="D47" s="33" t="s">
        <v>409</v>
      </c>
      <c r="E47" s="33" t="s">
        <v>410</v>
      </c>
      <c r="F47" s="33" t="s">
        <v>411</v>
      </c>
      <c r="G47" s="33" t="s">
        <v>412</v>
      </c>
    </row>
    <row r="48" spans="1:7" ht="30" customHeight="1" x14ac:dyDescent="0.45">
      <c r="A48" s="240"/>
      <c r="B48" s="242"/>
      <c r="C48" s="34">
        <v>0</v>
      </c>
      <c r="D48" s="34">
        <v>0</v>
      </c>
      <c r="E48" s="34"/>
      <c r="F48" s="34"/>
      <c r="G48" s="34">
        <v>1</v>
      </c>
    </row>
    <row r="49" spans="1:7" ht="98.25" customHeight="1" x14ac:dyDescent="0.45">
      <c r="A49" s="239">
        <v>5</v>
      </c>
      <c r="B49" s="241" t="s">
        <v>413</v>
      </c>
      <c r="C49" s="33" t="s">
        <v>414</v>
      </c>
      <c r="D49" s="33" t="s">
        <v>415</v>
      </c>
      <c r="E49" s="33" t="s">
        <v>416</v>
      </c>
      <c r="F49" s="33" t="s">
        <v>417</v>
      </c>
      <c r="G49" s="33" t="s">
        <v>418</v>
      </c>
    </row>
    <row r="50" spans="1:7" x14ac:dyDescent="0.45">
      <c r="A50" s="240"/>
      <c r="B50" s="242"/>
      <c r="C50" s="34">
        <v>0</v>
      </c>
      <c r="D50" s="34">
        <v>0</v>
      </c>
      <c r="E50" s="34">
        <v>1</v>
      </c>
      <c r="F50" s="34"/>
      <c r="G50" s="34">
        <v>0</v>
      </c>
    </row>
    <row r="51" spans="1:7" ht="57" x14ac:dyDescent="0.45">
      <c r="A51" s="239">
        <v>7</v>
      </c>
      <c r="B51" s="241" t="s">
        <v>419</v>
      </c>
      <c r="C51" s="33" t="s">
        <v>420</v>
      </c>
      <c r="D51" s="33" t="s">
        <v>421</v>
      </c>
      <c r="E51" s="33" t="s">
        <v>422</v>
      </c>
      <c r="F51" s="33" t="s">
        <v>423</v>
      </c>
      <c r="G51" s="33" t="s">
        <v>424</v>
      </c>
    </row>
    <row r="52" spans="1:7" x14ac:dyDescent="0.45">
      <c r="A52" s="240"/>
      <c r="B52" s="242"/>
      <c r="C52" s="34">
        <v>0</v>
      </c>
      <c r="D52" s="34">
        <v>0</v>
      </c>
      <c r="E52" s="34"/>
      <c r="F52" s="34">
        <v>1</v>
      </c>
      <c r="G52" s="34">
        <v>0</v>
      </c>
    </row>
    <row r="53" spans="1:7" ht="21" x14ac:dyDescent="0.45">
      <c r="A53" s="243" t="s">
        <v>377</v>
      </c>
      <c r="B53" s="244"/>
      <c r="C53" s="37">
        <f>C42+C44+C46+C48+C50+C52</f>
        <v>0</v>
      </c>
      <c r="D53" s="37">
        <f>D42+D44+D46+D48+D50+D52</f>
        <v>0</v>
      </c>
      <c r="E53" s="37">
        <f>E42+E44+E46+E48+E50+E52</f>
        <v>3</v>
      </c>
      <c r="F53" s="37">
        <f>F42+F44+F46+F48+F50+F52</f>
        <v>2</v>
      </c>
      <c r="G53" s="37">
        <f>G42+G44+G46+G48+G50+G52</f>
        <v>1</v>
      </c>
    </row>
    <row r="55" spans="1:7" x14ac:dyDescent="0.45">
      <c r="A55" s="31" t="s">
        <v>425</v>
      </c>
      <c r="B55" s="31" t="s">
        <v>426</v>
      </c>
    </row>
    <row r="57" spans="1:7" x14ac:dyDescent="0.45">
      <c r="A57" s="29" t="s">
        <v>427</v>
      </c>
    </row>
    <row r="59" spans="1:7" x14ac:dyDescent="0.45">
      <c r="A59" s="238" t="s">
        <v>428</v>
      </c>
      <c r="B59" s="238"/>
      <c r="C59" s="238"/>
      <c r="D59" s="238"/>
      <c r="E59" s="238"/>
    </row>
    <row r="60" spans="1:7" x14ac:dyDescent="0.45">
      <c r="A60" s="238"/>
      <c r="B60" s="238"/>
      <c r="C60" s="238"/>
      <c r="D60" s="238"/>
      <c r="E60" s="238"/>
    </row>
    <row r="61" spans="1:7" ht="19.5" customHeight="1" x14ac:dyDescent="0.45">
      <c r="A61" s="238"/>
      <c r="B61" s="238"/>
      <c r="C61" s="238"/>
      <c r="D61" s="238"/>
      <c r="E61" s="238"/>
    </row>
  </sheetData>
  <mergeCells count="38">
    <mergeCell ref="A18:F18"/>
    <mergeCell ref="A19:A20"/>
    <mergeCell ref="B19:B20"/>
    <mergeCell ref="A21:A22"/>
    <mergeCell ref="B21:B22"/>
    <mergeCell ref="C1:F5"/>
    <mergeCell ref="A14:A15"/>
    <mergeCell ref="B14:B15"/>
    <mergeCell ref="C14:F14"/>
    <mergeCell ref="A16:A17"/>
    <mergeCell ref="B16:B17"/>
    <mergeCell ref="A31:B31"/>
    <mergeCell ref="A38:A39"/>
    <mergeCell ref="B38:B39"/>
    <mergeCell ref="A23:A24"/>
    <mergeCell ref="B23:B24"/>
    <mergeCell ref="A25:A26"/>
    <mergeCell ref="B25:B26"/>
    <mergeCell ref="A27:A28"/>
    <mergeCell ref="B27:B28"/>
    <mergeCell ref="A29:A30"/>
    <mergeCell ref="B29:B30"/>
    <mergeCell ref="C38:G38"/>
    <mergeCell ref="A40:G40"/>
    <mergeCell ref="A59:E61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  <mergeCell ref="A53:B53"/>
    <mergeCell ref="A41:A42"/>
    <mergeCell ref="B41:B42"/>
  </mergeCells>
  <conditionalFormatting sqref="C17:F17">
    <cfRule type="cellIs" dxfId="40" priority="25" operator="equal">
      <formula>1</formula>
    </cfRule>
    <cfRule type="cellIs" dxfId="39" priority="26" operator="equal">
      <formula>0</formula>
    </cfRule>
  </conditionalFormatting>
  <conditionalFormatting sqref="C20:F20">
    <cfRule type="cellIs" dxfId="38" priority="23" operator="equal">
      <formula>1</formula>
    </cfRule>
    <cfRule type="cellIs" dxfId="37" priority="24" operator="equal">
      <formula>0</formula>
    </cfRule>
  </conditionalFormatting>
  <conditionalFormatting sqref="C22:F22">
    <cfRule type="cellIs" dxfId="36" priority="21" operator="equal">
      <formula>1</formula>
    </cfRule>
    <cfRule type="cellIs" dxfId="35" priority="22" operator="equal">
      <formula>0</formula>
    </cfRule>
  </conditionalFormatting>
  <conditionalFormatting sqref="C26:F26">
    <cfRule type="cellIs" dxfId="34" priority="17" operator="equal">
      <formula>1</formula>
    </cfRule>
    <cfRule type="cellIs" dxfId="33" priority="18" operator="equal">
      <formula>0</formula>
    </cfRule>
  </conditionalFormatting>
  <conditionalFormatting sqref="C24:F24">
    <cfRule type="cellIs" dxfId="32" priority="19" operator="equal">
      <formula>1</formula>
    </cfRule>
    <cfRule type="cellIs" dxfId="31" priority="20" operator="equal">
      <formula>0</formula>
    </cfRule>
  </conditionalFormatting>
  <conditionalFormatting sqref="C28:F28">
    <cfRule type="cellIs" dxfId="30" priority="15" operator="equal">
      <formula>1</formula>
    </cfRule>
    <cfRule type="cellIs" dxfId="29" priority="16" operator="equal">
      <formula>0</formula>
    </cfRule>
  </conditionalFormatting>
  <conditionalFormatting sqref="C30:F30">
    <cfRule type="cellIs" dxfId="28" priority="13" operator="equal">
      <formula>1</formula>
    </cfRule>
    <cfRule type="cellIs" dxfId="27" priority="14" operator="equal">
      <formula>0</formula>
    </cfRule>
  </conditionalFormatting>
  <conditionalFormatting sqref="C42:G42">
    <cfRule type="cellIs" dxfId="26" priority="11" operator="equal">
      <formula>1</formula>
    </cfRule>
    <cfRule type="cellIs" dxfId="25" priority="12" operator="equal">
      <formula>0</formula>
    </cfRule>
  </conditionalFormatting>
  <conditionalFormatting sqref="C44:G44">
    <cfRule type="cellIs" dxfId="24" priority="9" operator="equal">
      <formula>1</formula>
    </cfRule>
    <cfRule type="cellIs" dxfId="23" priority="10" operator="equal">
      <formula>0</formula>
    </cfRule>
  </conditionalFormatting>
  <conditionalFormatting sqref="C46:G46">
    <cfRule type="cellIs" dxfId="22" priority="7" operator="equal">
      <formula>1</formula>
    </cfRule>
    <cfRule type="cellIs" dxfId="21" priority="8" operator="equal">
      <formula>0</formula>
    </cfRule>
  </conditionalFormatting>
  <conditionalFormatting sqref="C52:G52">
    <cfRule type="cellIs" dxfId="20" priority="5" operator="equal">
      <formula>1</formula>
    </cfRule>
    <cfRule type="cellIs" dxfId="19" priority="6" operator="equal">
      <formula>0</formula>
    </cfRule>
  </conditionalFormatting>
  <conditionalFormatting sqref="C50:G50">
    <cfRule type="cellIs" dxfId="18" priority="3" operator="equal">
      <formula>1</formula>
    </cfRule>
    <cfRule type="cellIs" dxfId="17" priority="4" operator="equal">
      <formula>0</formula>
    </cfRule>
  </conditionalFormatting>
  <conditionalFormatting sqref="C48:G48">
    <cfRule type="cellIs" dxfId="16" priority="1" operator="equal">
      <formula>1</formula>
    </cfRule>
    <cfRule type="cellIs" dxfId="15" priority="2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86CF-3149-4878-B7AA-3D2A176717EC}">
  <dimension ref="A1:G9"/>
  <sheetViews>
    <sheetView zoomScale="60" zoomScaleNormal="60" workbookViewId="0">
      <selection activeCell="D5" sqref="D5"/>
    </sheetView>
  </sheetViews>
  <sheetFormatPr defaultColWidth="9.1328125" defaultRowHeight="13.5" x14ac:dyDescent="0.45"/>
  <cols>
    <col min="1" max="1" width="7.59765625" style="38" customWidth="1"/>
    <col min="2" max="2" width="19" style="38" customWidth="1"/>
    <col min="3" max="3" width="49" style="38" customWidth="1"/>
    <col min="4" max="4" width="54.59765625" style="38" customWidth="1"/>
    <col min="5" max="5" width="51.86328125" style="38" customWidth="1"/>
    <col min="6" max="6" width="54.86328125" style="38" customWidth="1"/>
    <col min="7" max="7" width="26.3984375" style="38" customWidth="1"/>
    <col min="8" max="16384" width="9.1328125" style="38"/>
  </cols>
  <sheetData>
    <row r="1" spans="1:7" ht="30" customHeight="1" x14ac:dyDescent="0.45">
      <c r="A1" s="257"/>
      <c r="B1" s="257"/>
      <c r="C1" s="258" t="s">
        <v>429</v>
      </c>
      <c r="D1" s="258"/>
      <c r="E1" s="258"/>
      <c r="F1" s="258"/>
    </row>
    <row r="2" spans="1:7" ht="23.25" customHeight="1" x14ac:dyDescent="0.45">
      <c r="A2" s="257"/>
      <c r="B2" s="257"/>
      <c r="C2" s="39" t="s">
        <v>340</v>
      </c>
      <c r="D2" s="39" t="s">
        <v>341</v>
      </c>
      <c r="E2" s="39" t="s">
        <v>342</v>
      </c>
      <c r="F2" s="39" t="s">
        <v>343</v>
      </c>
    </row>
    <row r="3" spans="1:7" ht="165" customHeight="1" x14ac:dyDescent="0.45">
      <c r="A3" s="259" t="s">
        <v>430</v>
      </c>
      <c r="B3" s="39" t="s">
        <v>383</v>
      </c>
      <c r="C3" s="40" t="s">
        <v>431</v>
      </c>
      <c r="D3" s="40" t="s">
        <v>432</v>
      </c>
      <c r="E3" s="40" t="s">
        <v>433</v>
      </c>
      <c r="F3" s="41" t="s">
        <v>434</v>
      </c>
    </row>
    <row r="4" spans="1:7" ht="180.75" customHeight="1" x14ac:dyDescent="0.45">
      <c r="A4" s="259"/>
      <c r="B4" s="39" t="s">
        <v>384</v>
      </c>
      <c r="C4" s="40" t="s">
        <v>435</v>
      </c>
      <c r="D4" s="40" t="s">
        <v>436</v>
      </c>
      <c r="E4" s="40" t="s">
        <v>437</v>
      </c>
      <c r="F4" s="41" t="s">
        <v>438</v>
      </c>
    </row>
    <row r="5" spans="1:7" ht="176.25" customHeight="1" x14ac:dyDescent="0.45">
      <c r="A5" s="259"/>
      <c r="B5" s="39" t="s">
        <v>385</v>
      </c>
      <c r="C5" s="40" t="s">
        <v>439</v>
      </c>
      <c r="D5" s="42" t="s">
        <v>440</v>
      </c>
      <c r="E5" s="43" t="s">
        <v>441</v>
      </c>
      <c r="F5" s="40" t="s">
        <v>442</v>
      </c>
      <c r="G5" s="38" t="s">
        <v>431</v>
      </c>
    </row>
    <row r="6" spans="1:7" ht="181.5" customHeight="1" x14ac:dyDescent="0.45">
      <c r="A6" s="259"/>
      <c r="B6" s="39" t="s">
        <v>386</v>
      </c>
      <c r="C6" s="40" t="s">
        <v>443</v>
      </c>
      <c r="D6" s="40" t="s">
        <v>444</v>
      </c>
      <c r="E6" s="40" t="s">
        <v>445</v>
      </c>
      <c r="F6" s="40" t="s">
        <v>446</v>
      </c>
    </row>
    <row r="7" spans="1:7" ht="54" customHeight="1" x14ac:dyDescent="0.45">
      <c r="A7" s="259"/>
      <c r="B7" s="39" t="s">
        <v>387</v>
      </c>
      <c r="C7" s="40" t="s">
        <v>447</v>
      </c>
      <c r="D7" s="40" t="s">
        <v>447</v>
      </c>
      <c r="E7" s="40" t="s">
        <v>447</v>
      </c>
      <c r="F7" s="40" t="s">
        <v>448</v>
      </c>
    </row>
    <row r="9" spans="1:7" x14ac:dyDescent="0.45">
      <c r="B9" s="44" t="s">
        <v>449</v>
      </c>
    </row>
  </sheetData>
  <mergeCells count="3">
    <mergeCell ref="A1:B2"/>
    <mergeCell ref="C1:F1"/>
    <mergeCell ref="A3:A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ОГЛАВЛЕНИЕ</vt:lpstr>
      <vt:lpstr>SWOT анализ</vt:lpstr>
      <vt:lpstr>5 сил Портера</vt:lpstr>
      <vt:lpstr>STEEPLE анализ</vt:lpstr>
      <vt:lpstr>Многоугольник конк-ти</vt:lpstr>
      <vt:lpstr>Риски</vt:lpstr>
      <vt:lpstr>КФУ</vt:lpstr>
      <vt:lpstr>ADL1</vt:lpstr>
      <vt:lpstr>ADL 2 Описание стратегий</vt:lpstr>
      <vt:lpstr>Миссия Roamify</vt:lpstr>
      <vt:lpstr>КАНО</vt:lpstr>
      <vt:lpstr>Модель Гутмана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Akhmetyanova Liliya Tagirovna</dc:creator>
  <cp:lastModifiedBy>Akhmetyanova Liliya Tagirovna</cp:lastModifiedBy>
  <dcterms:created xsi:type="dcterms:W3CDTF">2015-06-05T18:17:20Z</dcterms:created>
  <dcterms:modified xsi:type="dcterms:W3CDTF">2024-05-20T16:44:00Z</dcterms:modified>
</cp:coreProperties>
</file>